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<sst xmlns="http://schemas.openxmlformats.org/spreadsheetml/2006/main" count="455" uniqueCount="455">
  <si>
    <t xml:space="preserve"> Parte integrante e sostanziale della deliberazione del consiglio di amministrazione n. 061 del  28/12/2018 </t>
  </si>
  <si>
    <t>IL DIRETTORE</t>
  </si>
  <si>
    <t>dott. Giovanni Bertoldi</t>
  </si>
  <si>
    <t>Documento informatico firmato digitalmente ai sensi del D. Lgs. 82/2005, che soddisfa il requisito della forma scritta</t>
  </si>
  <si>
    <t>BUDGET 2019</t>
  </si>
  <si>
    <t>CONTO ECONOMICO RICAVI</t>
  </si>
  <si>
    <t xml:space="preserve">     A) Valore della produzione</t>
  </si>
  <si>
    <t xml:space="preserve">          I) RICAVI DA VENDITA E PRESTAZIONI</t>
  </si>
  <si>
    <t xml:space="preserve">               010. R.S.A. - CASA DI SOGGIORNO</t>
  </si>
  <si>
    <t xml:space="preserve">                    RICAVI EX DIRETTIVE</t>
  </si>
  <si>
    <t xml:space="preserve">                         Retta Sanitaria P.A.T.</t>
  </si>
  <si>
    <t xml:space="preserve">                         Retta Sanitaria Ospiti Fuori Provincia</t>
  </si>
  <si>
    <t xml:space="preserve">                         Retta per ricovero non autosuff. P.A.T.</t>
  </si>
  <si>
    <t xml:space="preserve">                         Ricavi  forn. di farmaci ecc..ex Dirett.</t>
  </si>
  <si>
    <t xml:space="preserve">                         Rimborsi per servizi medici</t>
  </si>
  <si>
    <t xml:space="preserve">                         Rimborso medico ospiti autosufficienti</t>
  </si>
  <si>
    <t xml:space="preserve">                         Rimb.  maternità e malattie lunghe P.A.T</t>
  </si>
  <si>
    <t xml:space="preserve">                    RETTA ALBERGHIERA</t>
  </si>
  <si>
    <t xml:space="preserve">                         Retta di ricovero </t>
  </si>
  <si>
    <t xml:space="preserve">                         Retta di ricovero ospiti UVM</t>
  </si>
  <si>
    <t xml:space="preserve">                         Retta di ricovero ospiti Casa Soggiorno</t>
  </si>
  <si>
    <t xml:space="preserve">                         Retta di ricovero paganti CdV </t>
  </si>
  <si>
    <t xml:space="preserve">                         Retta per ricovero paganti extra CdV </t>
  </si>
  <si>
    <t xml:space="preserve">               020. SERVIZI SEMIRESIDENZIALI</t>
  </si>
  <si>
    <t xml:space="preserve">                    CENTRO SERVIZI</t>
  </si>
  <si>
    <t xml:space="preserve">                         Tariffa Pasti a Domicilio e/o in sede</t>
  </si>
  <si>
    <t xml:space="preserve">                         Tariffa per Bagno Assistito</t>
  </si>
  <si>
    <t xml:space="preserve">                         Rifusione pasti esterni</t>
  </si>
  <si>
    <t xml:space="preserve">                         Ricavi per fisioterapia in convenzione</t>
  </si>
  <si>
    <t xml:space="preserve">                         Ricavi per fisioterapia a pagamento</t>
  </si>
  <si>
    <t xml:space="preserve">                    CENTRO DIURNO</t>
  </si>
  <si>
    <t xml:space="preserve">                         Ricavi centro diurno in regime di conven</t>
  </si>
  <si>
    <t xml:space="preserve">                         Ricavi centro diurno a pagamento</t>
  </si>
  <si>
    <t xml:space="preserve">                    ASSISTENZA DOMICILIARE</t>
  </si>
  <si>
    <t xml:space="preserve">                         Tariffa assistenza domiciliare</t>
  </si>
  <si>
    <t xml:space="preserve">                    ALLOGGI PROTETTI</t>
  </si>
  <si>
    <t xml:space="preserve">                         Affitto</t>
  </si>
  <si>
    <t xml:space="preserve">          IV) INCREMENTI IMMOB. PER LAVORI INTERNI</t>
  </si>
  <si>
    <t xml:space="preserve">               010.INCREMENTO IMMOB. PER LAVORI INTERNI</t>
  </si>
  <si>
    <t xml:space="preserve">                    INCREMENTO IMMOB. PER LAVORI INTERNI</t>
  </si>
  <si>
    <t xml:space="preserve">                         Incremento immobilizzazioni lav. interni</t>
  </si>
  <si>
    <t xml:space="preserve">          V) ALTRI RICAVI E PROVENTI</t>
  </si>
  <si>
    <t xml:space="preserve">               010. CONTRIBUTI ORDINARI RICEVUTI</t>
  </si>
  <si>
    <t xml:space="preserve">                    QUOTE CONTRIBUTI IN C/CAPITALE</t>
  </si>
  <si>
    <t xml:space="preserve">                         Quote Contributi PAT c/fabbricati</t>
  </si>
  <si>
    <t xml:space="preserve">                         Quote contributi PAT c/attrezzature</t>
  </si>
  <si>
    <t xml:space="preserve">                         Quote contributi Altri Enti</t>
  </si>
  <si>
    <t xml:space="preserve">                    CONTRIBUTI IN CONTO ESERCIZIO</t>
  </si>
  <si>
    <t xml:space="preserve">                         Contributi in conto esercizio</t>
  </si>
  <si>
    <t xml:space="preserve">                         Finanziamento progetti</t>
  </si>
  <si>
    <t xml:space="preserve">               020. ALTRI RICAVI E PROVENTI</t>
  </si>
  <si>
    <t xml:space="preserve">                    RIMBORSI SPESE DIPENDENTI</t>
  </si>
  <si>
    <t xml:space="preserve">                         Rimborso assicurazioni INAIL</t>
  </si>
  <si>
    <t xml:space="preserve">                         Rimborso personale in comando</t>
  </si>
  <si>
    <t xml:space="preserve">                         Rimborsi INPS per donatori sangue</t>
  </si>
  <si>
    <t xml:space="preserve">                         Rimborso erariale da mod. 730 e altro</t>
  </si>
  <si>
    <t xml:space="preserve">                         Finanziamento FOREG</t>
  </si>
  <si>
    <t xml:space="preserve">                         Finanziamento SANIFONDS</t>
  </si>
  <si>
    <t xml:space="preserve">                         Finanziamento PAT rinnovo contrattuale</t>
  </si>
  <si>
    <t xml:space="preserve">                    RIMBORSI SPESE</t>
  </si>
  <si>
    <t xml:space="preserve">                         Rifusione pasti dal personale</t>
  </si>
  <si>
    <t xml:space="preserve">                         Rimborso spese telefoniche</t>
  </si>
  <si>
    <t xml:space="preserve">                         Rimb. spese postali e imposta di bollo</t>
  </si>
  <si>
    <t xml:space="preserve">                         Rimborso spese servizio parrucchiera</t>
  </si>
  <si>
    <t xml:space="preserve">                         Rimborso spese servizio podologico</t>
  </si>
  <si>
    <t xml:space="preserve">                         Rimborso spese farmaci</t>
  </si>
  <si>
    <t xml:space="preserve">                         Rimborso trasporti</t>
  </si>
  <si>
    <t xml:space="preserve">                         Rimborsi vari</t>
  </si>
  <si>
    <t xml:space="preserve">                         Rifusione pasti parenti ospiti</t>
  </si>
  <si>
    <t xml:space="preserve">                         Rimborsi vari C.d.N.</t>
  </si>
  <si>
    <t xml:space="preserve">                         Rimborsi da assicurazioni</t>
  </si>
  <si>
    <t xml:space="preserve">                    PLUSVALENZE CESSIONI ORDINARIE BENI</t>
  </si>
  <si>
    <t xml:space="preserve">                         Plusvalenze patrimoniali</t>
  </si>
  <si>
    <t xml:space="preserve">                    ARROTONDAMENTI ATTIVI</t>
  </si>
  <si>
    <t xml:space="preserve">                         Arrotondamenti attivi</t>
  </si>
  <si>
    <t xml:space="preserve">                    RICAVI DIVERSI</t>
  </si>
  <si>
    <t xml:space="preserve">                         Quota Adesione Concorsi</t>
  </si>
  <si>
    <t xml:space="preserve">                         Contributo annuale Cassa Rurale</t>
  </si>
  <si>
    <t xml:space="preserve">                         Ricavi diversi</t>
  </si>
  <si>
    <t xml:space="preserve">                         Sopravv. attive in gestione ordinaria</t>
  </si>
  <si>
    <t xml:space="preserve">                         Lasciti ed erogazioni liberali</t>
  </si>
  <si>
    <t xml:space="preserve">               030. RENDITE PATRIMONIALI</t>
  </si>
  <si>
    <t xml:space="preserve">                    RENDITE PATRIMONIALI</t>
  </si>
  <si>
    <t xml:space="preserve">                         Affitti Attivi Terreni</t>
  </si>
  <si>
    <t xml:space="preserve">                         Affitti Attivi Fabbricati</t>
  </si>
  <si>
    <t>ECONOMICO - COSTI</t>
  </si>
  <si>
    <t xml:space="preserve">     B) Costi della produzione</t>
  </si>
  <si>
    <t xml:space="preserve">          I) CONSUMO DI BENI MATERIALI</t>
  </si>
  <si>
    <t xml:space="preserve">               010. ACQUISTI</t>
  </si>
  <si>
    <t xml:space="preserve">                    ACQ. BENI E MATERIALI  PER  ASSISTENZA</t>
  </si>
  <si>
    <t xml:space="preserve">                         Acq. farmaci e materiale sanitario</t>
  </si>
  <si>
    <t xml:space="preserve">                         Acq. presidi per incontinenza</t>
  </si>
  <si>
    <t xml:space="preserve">                         Acq. prodotti igiene personale</t>
  </si>
  <si>
    <t xml:space="preserve">                    ACQUISTI BENI E MATERIALI PER ATTIVITA'</t>
  </si>
  <si>
    <t xml:space="preserve">                         Acquisto generi alimentari</t>
  </si>
  <si>
    <t xml:space="preserve">                         Acq. detersivi e materiali per pulizie</t>
  </si>
  <si>
    <t xml:space="preserve">                         Acq. detersivi per lavanderia</t>
  </si>
  <si>
    <t xml:space="preserve">                         Acq. detersivi per cucina</t>
  </si>
  <si>
    <t xml:space="preserve">                         Acq. stoviglie, tovagliato, artic.cucina</t>
  </si>
  <si>
    <t xml:space="preserve">                         Costi regolazione farmaci</t>
  </si>
  <si>
    <t xml:space="preserve">                         Costi regolazione materiale sanitario</t>
  </si>
  <si>
    <t xml:space="preserve">                         Acquisto Biancheria</t>
  </si>
  <si>
    <t xml:space="preserve">                         Acq. Beni consumo animazione</t>
  </si>
  <si>
    <t xml:space="preserve">                    ACQUISTI DIVERSI</t>
  </si>
  <si>
    <t xml:space="preserve">                         Acquisto materiali manutenzione varia</t>
  </si>
  <si>
    <t xml:space="preserve">                         Acquisto divise per il personale</t>
  </si>
  <si>
    <t xml:space="preserve">                         Acquisto calzature per il personale</t>
  </si>
  <si>
    <t xml:space="preserve">                         Acquisto carbur. e lubrif. per autotraz</t>
  </si>
  <si>
    <t xml:space="preserve">                         Acq. gasolio gruppo elettrogeno</t>
  </si>
  <si>
    <t xml:space="preserve">                         Acquisto gasolio riscaldamento</t>
  </si>
  <si>
    <t xml:space="preserve">                         Acquisti diversi</t>
  </si>
  <si>
    <t xml:space="preserve">                         Spese anticipate c/terzi</t>
  </si>
  <si>
    <t xml:space="preserve">               020. VARIAZIONE DELLE RIMANENZE</t>
  </si>
  <si>
    <t xml:space="preserve">                    VARIAZIONE RIMANENZE MEDICINALI</t>
  </si>
  <si>
    <t xml:space="preserve">                         Rim.iniziali farmaci e materiale sanit.</t>
  </si>
  <si>
    <t xml:space="preserve">                         Rim.finali farmaci e materiale sanit.</t>
  </si>
  <si>
    <t xml:space="preserve">                    VARIAZIONE RIMANENZE PRESIDI PER INCONTI</t>
  </si>
  <si>
    <t xml:space="preserve">                         Rim.iniziali presidi per incontinenza</t>
  </si>
  <si>
    <t xml:space="preserve">                         Rim.finali presidi per incontinenza</t>
  </si>
  <si>
    <t xml:space="preserve">                    VARIAZIONE RIMAN.PRODOTTI IGIENE PERSON.</t>
  </si>
  <si>
    <t xml:space="preserve">                         Rim.iniziali prodotti igiene  personale</t>
  </si>
  <si>
    <t xml:space="preserve">                         Rim. finali prodotti igiene  personale</t>
  </si>
  <si>
    <t xml:space="preserve">                    VARIAZ. RIMANEN. DETERSIVI E MAT.PULIZIA</t>
  </si>
  <si>
    <t xml:space="preserve">                         Riman. iniz. detersivi e mater.  pulizie</t>
  </si>
  <si>
    <t xml:space="preserve">                         Riman. fin. detersivi e mater.  pulizie</t>
  </si>
  <si>
    <t xml:space="preserve">                    VARIAZIONE RIMAN.DETERSIVI LAVANDERIA</t>
  </si>
  <si>
    <t xml:space="preserve">                         Riman. iniz. detersivi per lavanderia</t>
  </si>
  <si>
    <t xml:space="preserve">                         Riman. fin. detersivi per lavanderia</t>
  </si>
  <si>
    <t xml:space="preserve">                    VARIAZIONE RIM. STOV. E TOVAGLIATO</t>
  </si>
  <si>
    <t xml:space="preserve">                         Riman. iniz. stoviglie e tovagliato</t>
  </si>
  <si>
    <t xml:space="preserve">                         Riman.fin. stoviglie e tovagliato</t>
  </si>
  <si>
    <t xml:space="preserve">                    VARIAZ. RIM.BIANCHERIAE EFFETTI LETTER.</t>
  </si>
  <si>
    <t xml:space="preserve">                         Rim. iniz. biancheria, effetti letter.</t>
  </si>
  <si>
    <t xml:space="preserve">                         Rim. fin. biancheria, effetti letter.</t>
  </si>
  <si>
    <t xml:space="preserve">                    VARIAZIONE RIM. CANCELLERIA</t>
  </si>
  <si>
    <t xml:space="preserve">                         Rimanenze iniziali cancelleria</t>
  </si>
  <si>
    <t xml:space="preserve">                         Rimanenze finali cancelleria</t>
  </si>
  <si>
    <t xml:space="preserve">                    VARIAZIONE RIMANENZE MANUTENZIONE</t>
  </si>
  <si>
    <t xml:space="preserve">                         Rimanenze iniziali manutenzione</t>
  </si>
  <si>
    <t xml:space="preserve">                         Rimanenze finali manutenzione</t>
  </si>
  <si>
    <t xml:space="preserve">                    VARIAZIONE RIMANENZE DIVERSE</t>
  </si>
  <si>
    <t xml:space="preserve">                         Rimanenze iniziali diverse</t>
  </si>
  <si>
    <t xml:space="preserve">                         Rimanenze finali diverse</t>
  </si>
  <si>
    <t xml:space="preserve">                    VARIAZIONE RIMANENZE GENERI  ALIMENTARI</t>
  </si>
  <si>
    <t xml:space="preserve">                         Rimanenze iniziali generi alimentari</t>
  </si>
  <si>
    <t xml:space="preserve">                         Rimanenze finali generi alimentari</t>
  </si>
  <si>
    <t xml:space="preserve">                    VARIAZIONE RIMANENZE GASOLIO RISCALD.</t>
  </si>
  <si>
    <t xml:space="preserve">                         Rimanenze iniziale gasolio riscaldamento</t>
  </si>
  <si>
    <t xml:space="preserve">                         Rimanenze finali gasolio riscaldamento</t>
  </si>
  <si>
    <t xml:space="preserve">          II) SERVIZI</t>
  </si>
  <si>
    <t xml:space="preserve">               010. PRESTAZIONI SERVIZI ASSIST. PERSONA</t>
  </si>
  <si>
    <t xml:space="preserve">                    PRESTAZIONI SERVIZI  ASSISTENZA PERSONA</t>
  </si>
  <si>
    <t xml:space="preserve">                         Servizio medico</t>
  </si>
  <si>
    <t xml:space="preserve">                         Servizi infermieri convenzionati</t>
  </si>
  <si>
    <t xml:space="preserve">                         Servizio  parrucchiera</t>
  </si>
  <si>
    <t xml:space="preserve">                         Servizio di FKT</t>
  </si>
  <si>
    <t xml:space="preserve">                         Servizio coordinamento</t>
  </si>
  <si>
    <t xml:space="preserve">                         Trasporto ospiti</t>
  </si>
  <si>
    <t xml:space="preserve">                         Assistenza religiosa</t>
  </si>
  <si>
    <t xml:space="preserve">                         Servizio dietetico</t>
  </si>
  <si>
    <t xml:space="preserve">                         Servizi socio-animativi occupazionali</t>
  </si>
  <si>
    <t xml:space="preserve">                         Altri servizi di assistenza alla persona</t>
  </si>
  <si>
    <t xml:space="preserve">                         Servizio podologico</t>
  </si>
  <si>
    <t xml:space="preserve">               020. SERVIZI APPALTATI</t>
  </si>
  <si>
    <t xml:space="preserve">                    SERVIZI APPALTATI</t>
  </si>
  <si>
    <t xml:space="preserve">                         Appalto pulizie</t>
  </si>
  <si>
    <t xml:space="preserve">                         Appalto lavanderia</t>
  </si>
  <si>
    <t xml:space="preserve">                         Appalto ristorazione</t>
  </si>
  <si>
    <t xml:space="preserve">                         Appalto trasporto pasti a domicilio</t>
  </si>
  <si>
    <t xml:space="preserve">                         Appalto Servizio Paghe</t>
  </si>
  <si>
    <t xml:space="preserve">               030. MANUTENZIONI</t>
  </si>
  <si>
    <t xml:space="preserve">                    MANUTENZIONI</t>
  </si>
  <si>
    <t xml:space="preserve">                         Manutenzione fabbricati-Sede</t>
  </si>
  <si>
    <t xml:space="preserve">                         Manutenzione fabbricati-C.d.N.</t>
  </si>
  <si>
    <t xml:space="preserve">                         Manutenzione giardino e piante</t>
  </si>
  <si>
    <t xml:space="preserve">                         Manutenzione ascensori - Sede</t>
  </si>
  <si>
    <t xml:space="preserve">                         Manutenzione ascensori - C.d.N.</t>
  </si>
  <si>
    <t xml:space="preserve">                         Manutenzione estintori - Sede</t>
  </si>
  <si>
    <t xml:space="preserve">                         Manutenzione estintori - C.d.N.</t>
  </si>
  <si>
    <t xml:space="preserve">                         Manutenzioni automezzi</t>
  </si>
  <si>
    <t xml:space="preserve">                         Manutenzione attrezz. e impianti - Sede</t>
  </si>
  <si>
    <t xml:space="preserve">                         Manutenzione attrezz. e impianti - C.d.N</t>
  </si>
  <si>
    <t xml:space="preserve">                         Manutenzione macchine ufficio</t>
  </si>
  <si>
    <t xml:space="preserve">                         Manutenzione telefoniche - Sede</t>
  </si>
  <si>
    <t xml:space="preserve">                         Manutenzione telefoniche - C.d.N.</t>
  </si>
  <si>
    <t xml:space="preserve">                         Altre manutenzioni e riparazioni-Sede</t>
  </si>
  <si>
    <t xml:space="preserve">                         Altre manutenzioni e riparazioni-C.d.N.</t>
  </si>
  <si>
    <t xml:space="preserve">                         Canoni assistenza software e hardware</t>
  </si>
  <si>
    <t xml:space="preserve">                         Manutenzione attrezzature e arredi - Sed</t>
  </si>
  <si>
    <t xml:space="preserve">                         Manutenzione attrezzature e arredi - CdN</t>
  </si>
  <si>
    <t xml:space="preserve">                         Manutenzione Impianti - Sede</t>
  </si>
  <si>
    <t xml:space="preserve">                         Manutenzione impianti - CdN</t>
  </si>
  <si>
    <t xml:space="preserve">               040. UTENZE</t>
  </si>
  <si>
    <t xml:space="preserve">                    UTENZE</t>
  </si>
  <si>
    <t xml:space="preserve">                         Telefoniche fisso-Sede</t>
  </si>
  <si>
    <t xml:space="preserve">                         Telefoniche fisso-C.d.N.</t>
  </si>
  <si>
    <t xml:space="preserve">                         Telefoniche cellulare</t>
  </si>
  <si>
    <t xml:space="preserve">                         Accesso e utilizzo Internet</t>
  </si>
  <si>
    <t xml:space="preserve">                         Energia elettrica - Sede</t>
  </si>
  <si>
    <t xml:space="preserve">                         Energia elettrica - C.d.N.</t>
  </si>
  <si>
    <t xml:space="preserve">                         Riscaldamento - Sede</t>
  </si>
  <si>
    <t xml:space="preserve">                         Riscaldamento - C.d.N.</t>
  </si>
  <si>
    <t xml:space="preserve">                         Acqua - Sede</t>
  </si>
  <si>
    <t xml:space="preserve">                         Acqua - C.d.N.</t>
  </si>
  <si>
    <t xml:space="preserve">                         Altre utenze - Sede</t>
  </si>
  <si>
    <t xml:space="preserve">                         Altre utenze - C.d.N.</t>
  </si>
  <si>
    <t xml:space="preserve">                         Rifiuti solidi urbani</t>
  </si>
  <si>
    <t xml:space="preserve">                         Servizio smaltimento rifiuti speciali</t>
  </si>
  <si>
    <t xml:space="preserve">               050. CONSULENZE E COLLABORAZIONI</t>
  </si>
  <si>
    <t xml:space="preserve">                    CONSULENZE</t>
  </si>
  <si>
    <t xml:space="preserve">                         Consulenze mediche</t>
  </si>
  <si>
    <t xml:space="preserve">                         Consulenze tecniche</t>
  </si>
  <si>
    <t xml:space="preserve">                         Consulenze igiene e sicurezza</t>
  </si>
  <si>
    <t xml:space="preserve">                         Consulenze informatiche</t>
  </si>
  <si>
    <t xml:space="preserve">                         Consulenze amministrative e gestionali</t>
  </si>
  <si>
    <t xml:space="preserve">                         Consulenze qualità</t>
  </si>
  <si>
    <t xml:space="preserve">                         Consulenze legali</t>
  </si>
  <si>
    <t xml:space="preserve">                         Consulenze psicologiche</t>
  </si>
  <si>
    <t xml:space="preserve">                         Consulenze formazione</t>
  </si>
  <si>
    <t xml:space="preserve">                         Consulenza progetti innovativi</t>
  </si>
  <si>
    <t xml:space="preserve">                    COLLABORAZIONI</t>
  </si>
  <si>
    <t xml:space="preserve">                         Collaborazioni Co.Co.Pro.</t>
  </si>
  <si>
    <t xml:space="preserve">                         Oneri sociali Co.Co.Pro INPS</t>
  </si>
  <si>
    <t xml:space="preserve">                         Inail collaborazionie Co.Co.Pro</t>
  </si>
  <si>
    <t xml:space="preserve">                         Direttore a scavalco</t>
  </si>
  <si>
    <t xml:space="preserve">                         Rimb. oneri e spese Direttore a scavalco</t>
  </si>
  <si>
    <t xml:space="preserve">                         Collaborazione per servizi Informatici</t>
  </si>
  <si>
    <t xml:space="preserve">                    COLLABORAZIONI INTERINALI</t>
  </si>
  <si>
    <t xml:space="preserve">                         Interinali assistenziali</t>
  </si>
  <si>
    <t xml:space="preserve">                         Interinali parasanitari</t>
  </si>
  <si>
    <t xml:space="preserve">                         Interinali servizi sociali</t>
  </si>
  <si>
    <t xml:space="preserve">                    PRESTAZIONI OCCASIONALI</t>
  </si>
  <si>
    <t xml:space="preserve">                         Prestazioni occasionali</t>
  </si>
  <si>
    <t xml:space="preserve">               060. ORGANI ISTITUZIONALI</t>
  </si>
  <si>
    <t xml:space="preserve">                    AMMINISTRATORI</t>
  </si>
  <si>
    <t xml:space="preserve">                         Compensi amministratori</t>
  </si>
  <si>
    <t xml:space="preserve">                         Contributi su compensi amministratori</t>
  </si>
  <si>
    <t xml:space="preserve">                         Ind. missione e rimborso spese amm.</t>
  </si>
  <si>
    <t xml:space="preserve">                         Spese formazione amministratori</t>
  </si>
  <si>
    <t xml:space="preserve">                    REVISORI</t>
  </si>
  <si>
    <t xml:space="preserve">                         Compensi revisori dei conti</t>
  </si>
  <si>
    <t xml:space="preserve">                         Contributi compensi revisori dei conti</t>
  </si>
  <si>
    <t xml:space="preserve">               070. SERVIZI DIVERSI</t>
  </si>
  <si>
    <t xml:space="preserve">                    SERVIZI DIVERSI</t>
  </si>
  <si>
    <t xml:space="preserve">                         Trasporto pasti</t>
  </si>
  <si>
    <t xml:space="preserve">                         Oneri bancari</t>
  </si>
  <si>
    <t xml:space="preserve">                         Servizio disinfestaz. e deratizzazione</t>
  </si>
  <si>
    <t xml:space="preserve">                         Assicurazioni</t>
  </si>
  <si>
    <t xml:space="preserve">                         Altre spese per servizi</t>
  </si>
  <si>
    <t xml:space="preserve">                         Spese postali e marche da bollo</t>
  </si>
  <si>
    <t xml:space="preserve">          III) GODIMENTO BENI DI TERZI</t>
  </si>
  <si>
    <t xml:space="preserve">               010. GODIMENTO BENI DI TERZI</t>
  </si>
  <si>
    <t xml:space="preserve">                    AFFITTI PASSIVI IMMOBILI</t>
  </si>
  <si>
    <t xml:space="preserve">                         Affitto passivo immobile …</t>
  </si>
  <si>
    <t xml:space="preserve">                    AFFITTI E NOLEGGIO BENI MOBILI</t>
  </si>
  <si>
    <t xml:space="preserve">                         Noleggio autovettura</t>
  </si>
  <si>
    <t xml:space="preserve">                         Noleggio altri beni</t>
  </si>
  <si>
    <t xml:space="preserve">                    LOCAZIONE FINANZIARIA</t>
  </si>
  <si>
    <t xml:space="preserve">                         Canoni di Leasing …</t>
  </si>
  <si>
    <t xml:space="preserve">          IV) COSTO PER IL PERSONALE</t>
  </si>
  <si>
    <t xml:space="preserve">               010. SALARI E STIPENDI</t>
  </si>
  <si>
    <t xml:space="preserve">                    STIPENDI PERSONALE</t>
  </si>
  <si>
    <t xml:space="preserve">                         Stipendi personale servizi assistenziali</t>
  </si>
  <si>
    <t xml:space="preserve">                         Stipendi personale infermieristico</t>
  </si>
  <si>
    <t xml:space="preserve">                         Stipendi personale animazione</t>
  </si>
  <si>
    <t xml:space="preserve">                         Stipendi personale lavanderia</t>
  </si>
  <si>
    <t xml:space="preserve">                         Stipendi personale manutenzione</t>
  </si>
  <si>
    <t xml:space="preserve">                         Stipendi  personale cucina</t>
  </si>
  <si>
    <t xml:space="preserve">                         Stipendi personale pulizie</t>
  </si>
  <si>
    <t xml:space="preserve">                         Stipendi personale amministrazione</t>
  </si>
  <si>
    <t xml:space="preserve">                         Stipendio personale riabilitazione</t>
  </si>
  <si>
    <t xml:space="preserve">                         Stipendio coordinatore</t>
  </si>
  <si>
    <t xml:space="preserve">                         Oneri rinnovo contrattuale</t>
  </si>
  <si>
    <t xml:space="preserve">                    RETRIBUZIONI STRAORDINARIE</t>
  </si>
  <si>
    <t xml:space="preserve">                         Straordinario person. servizi assistenz.</t>
  </si>
  <si>
    <t xml:space="preserve">                         Straordinario person. infermieristico</t>
  </si>
  <si>
    <t xml:space="preserve">                         Straordinario person. animazione</t>
  </si>
  <si>
    <t xml:space="preserve">                         Straordinario personale lavanderia</t>
  </si>
  <si>
    <t xml:space="preserve">                         Straordinario person. manutenzione</t>
  </si>
  <si>
    <t xml:space="preserve">                         Straordinario personale cucina</t>
  </si>
  <si>
    <t xml:space="preserve">                         Straordinario personale pulizie</t>
  </si>
  <si>
    <t xml:space="preserve">                         Straordinario personale amministrazione</t>
  </si>
  <si>
    <t xml:space="preserve">                         Straordinario person. riabilitazione</t>
  </si>
  <si>
    <t xml:space="preserve">                         Straordinario coordinatore</t>
  </si>
  <si>
    <t xml:space="preserve">                    FONDO DI PRODUTTIVITA'</t>
  </si>
  <si>
    <t xml:space="preserve">                         Premio di podutt.person.serv.assistenz.</t>
  </si>
  <si>
    <t xml:space="preserve">                         Premio di podutt.person. infermieristico</t>
  </si>
  <si>
    <t xml:space="preserve">                         Premio di podutt.personale animazione</t>
  </si>
  <si>
    <t xml:space="preserve">                         Premio di podutt.personale lavanderia</t>
  </si>
  <si>
    <t xml:space="preserve">                         Premio di podutt.personale manutenzione</t>
  </si>
  <si>
    <t xml:space="preserve">                         Premio di podutt.personale cucina</t>
  </si>
  <si>
    <t xml:space="preserve">                         Premio di podutt.personale pulizie</t>
  </si>
  <si>
    <t xml:space="preserve">                         Premio di podutt.personale amminstraz.</t>
  </si>
  <si>
    <t xml:space="preserve">                         Premio di produtt. person. riabilitaz.</t>
  </si>
  <si>
    <t xml:space="preserve">                         Premio di produtt. coordinatore</t>
  </si>
  <si>
    <t xml:space="preserve">               020. ONERI SOCIALI</t>
  </si>
  <si>
    <t xml:space="preserve">                    ONERI SOCIALI</t>
  </si>
  <si>
    <t xml:space="preserve">                         Oneri sociali personale serv. assistenz.</t>
  </si>
  <si>
    <t xml:space="preserve">                         Oneri sociali personale infermieristico</t>
  </si>
  <si>
    <t xml:space="preserve">                         Oneri sociali personale animazione</t>
  </si>
  <si>
    <t xml:space="preserve">                         Oneri sociali personale lavanderia</t>
  </si>
  <si>
    <t xml:space="preserve">                         Oneri sociali personale manutenzione</t>
  </si>
  <si>
    <t xml:space="preserve">                         Oneri sociali personale cucina</t>
  </si>
  <si>
    <t xml:space="preserve">                         Oneri sociali personale pulizie</t>
  </si>
  <si>
    <t xml:space="preserve">                         Oneri sociali personale amministrazione</t>
  </si>
  <si>
    <t xml:space="preserve">                         Oneri sociali personale riabilitazione</t>
  </si>
  <si>
    <t xml:space="preserve">                         Oneri sociali coordinatore</t>
  </si>
  <si>
    <t xml:space="preserve">                    ONERI PREVIDENZA INTEGRATIVA</t>
  </si>
  <si>
    <t xml:space="preserve">                         Previdenza integrativa pers.serv.assist.</t>
  </si>
  <si>
    <t xml:space="preserve">                         Previdenza integrativa pers. infermier.</t>
  </si>
  <si>
    <t xml:space="preserve">                         Previdenza integrativa pers. animazione</t>
  </si>
  <si>
    <t xml:space="preserve">                         Previdenza integrativa pers. lavanderia</t>
  </si>
  <si>
    <t xml:space="preserve">                         Previdenza integrativa pers.manutenzione</t>
  </si>
  <si>
    <t xml:space="preserve">                         Previdenza integrativa personale cucina</t>
  </si>
  <si>
    <t xml:space="preserve">                         Previdenza integrativa personale pulizie</t>
  </si>
  <si>
    <t xml:space="preserve">                         Previdenza integrativa pers. amministraz</t>
  </si>
  <si>
    <t xml:space="preserve">                         Previdenza integrat. person. riabilitaz.</t>
  </si>
  <si>
    <t xml:space="preserve">                         Previdenza integr. coordinatore</t>
  </si>
  <si>
    <t xml:space="preserve">                         Sanifonds</t>
  </si>
  <si>
    <t xml:space="preserve">                    ONERI INAIL</t>
  </si>
  <si>
    <t xml:space="preserve">                         Oneri Inail person.serv. assistenziali</t>
  </si>
  <si>
    <t xml:space="preserve">                         Oneri Inail personale infermieristico</t>
  </si>
  <si>
    <t xml:space="preserve">                         Oneri Inail personale animazione</t>
  </si>
  <si>
    <t xml:space="preserve">                         Oneri Inail personale lavanderia</t>
  </si>
  <si>
    <t xml:space="preserve">                         Oneri Inail personale manutenzione</t>
  </si>
  <si>
    <t xml:space="preserve">                         Oneri Inail personale cucina</t>
  </si>
  <si>
    <t xml:space="preserve">                         Oneri Inail personale pulizie</t>
  </si>
  <si>
    <t xml:space="preserve">                         Oneri Inail personale amministrazione</t>
  </si>
  <si>
    <t xml:space="preserve">                         Oneri Inail personale riabilitazione</t>
  </si>
  <si>
    <t xml:space="preserve">                         Oneri Inail coordinatore</t>
  </si>
  <si>
    <t xml:space="preserve">               030. T.F.R.</t>
  </si>
  <si>
    <t xml:space="preserve">                    TRATTAMENTO DI FINE RAPPORTO</t>
  </si>
  <si>
    <t xml:space="preserve">                         Tfr personale servizi assistenziali</t>
  </si>
  <si>
    <t xml:space="preserve">                         Tfr personale infermieristico</t>
  </si>
  <si>
    <t xml:space="preserve">                         Tfr personale animazione</t>
  </si>
  <si>
    <t xml:space="preserve">                         Tfr personale lavanderia</t>
  </si>
  <si>
    <t xml:space="preserve">                         Tfr personale manutenzione</t>
  </si>
  <si>
    <t xml:space="preserve">                         Tfr personale cucina</t>
  </si>
  <si>
    <t xml:space="preserve">                         Tfr personale pulizie</t>
  </si>
  <si>
    <t xml:space="preserve">                         Tfr personale amministrazione</t>
  </si>
  <si>
    <t xml:space="preserve">                         Tfr personale riabilitazione</t>
  </si>
  <si>
    <t xml:space="preserve">                         Tfr coordinatore</t>
  </si>
  <si>
    <t xml:space="preserve">               040. ALTRI COSTI</t>
  </si>
  <si>
    <t xml:space="preserve">                    ALTRI COSTI PER IL PERSONALE</t>
  </si>
  <si>
    <t xml:space="preserve">                         Indennità di missione e rimborso spese</t>
  </si>
  <si>
    <t xml:space="preserve">                         Altri costi personale</t>
  </si>
  <si>
    <t xml:space="preserve">                         Rimborsi distacchi sindacali</t>
  </si>
  <si>
    <t xml:space="preserve">                         Corsi di formazione</t>
  </si>
  <si>
    <t xml:space="preserve">          V) AMMORTAMENTI</t>
  </si>
  <si>
    <t xml:space="preserve">               010. AMMORTAMENTI</t>
  </si>
  <si>
    <t xml:space="preserve">                    AMM. IMMOBILIZZAZIONI IMMATERIALI</t>
  </si>
  <si>
    <t xml:space="preserve">                         Amm.to Spese di costituz. e di impianto</t>
  </si>
  <si>
    <t xml:space="preserve">                         Amm.to costi di ampliamento</t>
  </si>
  <si>
    <t xml:space="preserve">                         Amm.to Manutenzioni str. su beni</t>
  </si>
  <si>
    <t xml:space="preserve">                         Amm.to manutenz. straod.su beni di terzi</t>
  </si>
  <si>
    <t xml:space="preserve">                         Amm.to Software</t>
  </si>
  <si>
    <t xml:space="preserve">                         Amm.to costi pubblicità pluriennali</t>
  </si>
  <si>
    <t xml:space="preserve">                         Amm.to Altre immobilizz. immateriali</t>
  </si>
  <si>
    <t xml:space="preserve">                    AMM.TO IMMOBILIZZAZIONI MATERIALI</t>
  </si>
  <si>
    <t xml:space="preserve">                         Amm.to fabbricati istituzionali</t>
  </si>
  <si>
    <t xml:space="preserve">                         Amm.to fabbricati non istituzionali</t>
  </si>
  <si>
    <t xml:space="preserve">                         Amm.to costruzioni leggere</t>
  </si>
  <si>
    <t xml:space="preserve">                         Amm.to impianti generici</t>
  </si>
  <si>
    <t xml:space="preserve">                         Amm.to impianti specifici</t>
  </si>
  <si>
    <t xml:space="preserve">                         Amm.to attrezzatura sanitaria</t>
  </si>
  <si>
    <t xml:space="preserve">                         Amm.to attrezzatura fisioterapica</t>
  </si>
  <si>
    <t xml:space="preserve">                         Amm.to attrezzatura lavanderia</t>
  </si>
  <si>
    <t xml:space="preserve">                         Amm.to macchine ufficio ordin. elettron.</t>
  </si>
  <si>
    <t xml:space="preserve">                         Amm.to macchine ufficio elettr. e digita</t>
  </si>
  <si>
    <t xml:space="preserve">                         Amm.to attrezzatura cucina</t>
  </si>
  <si>
    <t xml:space="preserve">                         Amm.to attrezzatura magazzino</t>
  </si>
  <si>
    <t xml:space="preserve">                         Amm.to attrezzatura assistenziale</t>
  </si>
  <si>
    <t xml:space="preserve">                         Amm.to attrezzatura animazione</t>
  </si>
  <si>
    <t xml:space="preserve">                         Amm.to attrezzatura varia</t>
  </si>
  <si>
    <t xml:space="preserve">                         Amm.to arredi ufficio</t>
  </si>
  <si>
    <t xml:space="preserve">                         Amm.to arredo camere</t>
  </si>
  <si>
    <t xml:space="preserve">                         Amm.to mobilio vario</t>
  </si>
  <si>
    <t xml:space="preserve">                         Amm.to oggetti artistici</t>
  </si>
  <si>
    <t xml:space="preserve">                         Amm.to automezzi e veicoli da trasporto</t>
  </si>
  <si>
    <t xml:space="preserve">                         Amm.to autovetture</t>
  </si>
  <si>
    <t xml:space="preserve">                         Amm.to anticipato</t>
  </si>
  <si>
    <t xml:space="preserve">                         Amm.to altri beni materiali</t>
  </si>
  <si>
    <t xml:space="preserve">                         Amm.to macchinari specifici</t>
  </si>
  <si>
    <t xml:space="preserve">                         Amm.to mobilio e arredi C.d.N.</t>
  </si>
  <si>
    <t xml:space="preserve">                         Amm.to biancheria</t>
  </si>
  <si>
    <t xml:space="preserve">          VI) ACCANTONAMENTI</t>
  </si>
  <si>
    <t xml:space="preserve">               010. SVALUTAZIONE DEI CREDITI</t>
  </si>
  <si>
    <t xml:space="preserve">                    SVALUTAZIONE DEI CREDITI</t>
  </si>
  <si>
    <t xml:space="preserve">                         Acc.to per presunte perdite su crediti</t>
  </si>
  <si>
    <t xml:space="preserve">               020. ACCANTONAMENTI PER RISCHI</t>
  </si>
  <si>
    <t xml:space="preserve">                    ACCANTONAMENTI PER RISCHI</t>
  </si>
  <si>
    <t xml:space="preserve">                         Accantonam. rischi controversie legali</t>
  </si>
  <si>
    <t xml:space="preserve">                         Accant.rischi costo pers.(ferie non god)</t>
  </si>
  <si>
    <t xml:space="preserve">                         Altri accantonamenti per rischi</t>
  </si>
  <si>
    <t xml:space="preserve">                         Accantonamento rinnovo contrattuale</t>
  </si>
  <si>
    <t xml:space="preserve">                         Accantonamento F.do intregrazione rette</t>
  </si>
  <si>
    <t xml:space="preserve">          VII) ONERI DIVERSI DI GESTIONE</t>
  </si>
  <si>
    <t xml:space="preserve">               010. ONERI DIVERSI DI GESTIONE</t>
  </si>
  <si>
    <t xml:space="preserve">                    IMPOSTE E TASSE</t>
  </si>
  <si>
    <t xml:space="preserve">                         Imposta di Bollo</t>
  </si>
  <si>
    <t xml:space="preserve">                         Imposta di registro</t>
  </si>
  <si>
    <t xml:space="preserve">                         Tasse di circolazione automezzi</t>
  </si>
  <si>
    <t xml:space="preserve">                         Iva indetraibile pro-rata</t>
  </si>
  <si>
    <t xml:space="preserve">                         Tassa di concessione governativa</t>
  </si>
  <si>
    <t xml:space="preserve">                         Imposte e tasse diverse</t>
  </si>
  <si>
    <t xml:space="preserve">                         I.M.U</t>
  </si>
  <si>
    <t xml:space="preserve">                    ALTRI ONERI</t>
  </si>
  <si>
    <t xml:space="preserve">                         Spese di rappresentanza</t>
  </si>
  <si>
    <t xml:space="preserve">                         Spese piccola attrezzatura</t>
  </si>
  <si>
    <t xml:space="preserve">                         Cancelleria</t>
  </si>
  <si>
    <t xml:space="preserve">                         Sp.abbonam.,tv,giorn. e riviste x ospiti</t>
  </si>
  <si>
    <t xml:space="preserve">                         Sp.abbon., giornali e riviste per uffici</t>
  </si>
  <si>
    <t xml:space="preserve">                         Spese per adesione associaz.di categoria</t>
  </si>
  <si>
    <t xml:space="preserve">                         Arrotondamenti passivi</t>
  </si>
  <si>
    <t xml:space="preserve">                         Perdite certe su crediti</t>
  </si>
  <si>
    <t xml:space="preserve">                         Omaggi</t>
  </si>
  <si>
    <t xml:space="preserve">                         Liberalità</t>
  </si>
  <si>
    <t xml:space="preserve">                         Oneri di gestione vari</t>
  </si>
  <si>
    <t xml:space="preserve">                         Sopravv. passive in gestione ordinaria</t>
  </si>
  <si>
    <t xml:space="preserve">                         Insussist. dell'attivo</t>
  </si>
  <si>
    <t xml:space="preserve">                    MINUSVALENZE SU CESSIONI ORDIN. DI BENI</t>
  </si>
  <si>
    <t xml:space="preserve">                         Minusvalenze patrim. ordinarie diverse</t>
  </si>
  <si>
    <t>DIFFERENZA tra VALORE e COSTI di PRODUZIONE (A-B)</t>
  </si>
  <si>
    <t xml:space="preserve">     C) Proventi e oneri finanziari</t>
  </si>
  <si>
    <t xml:space="preserve">             15)  Proventi Finanziari</t>
  </si>
  <si>
    <t xml:space="preserve">                    PROVENTI DA PARTECIPAZIONI</t>
  </si>
  <si>
    <t xml:space="preserve">                         Dividendi</t>
  </si>
  <si>
    <t xml:space="preserve">                    ALTRI PROVENTI FINANZIARI</t>
  </si>
  <si>
    <t xml:space="preserve">                         Interessi Attivi su Conto Corrente</t>
  </si>
  <si>
    <t xml:space="preserve">                         Interessi Attivi Titoli e Obbligazioni</t>
  </si>
  <si>
    <t xml:space="preserve">                         Plusvalenze da vendita titoli</t>
  </si>
  <si>
    <t xml:space="preserve">                         Altri interessi attivi</t>
  </si>
  <si>
    <t xml:space="preserve">              17)  Interessi e altri oneri finanziari</t>
  </si>
  <si>
    <t xml:space="preserve">                    INTERESSI PASSIVI DEBITI A M/L TERMINE</t>
  </si>
  <si>
    <t xml:space="preserve">                         Interessi passivi su mutui</t>
  </si>
  <si>
    <t xml:space="preserve">                    INTERESSI PASSIVI DEBITI BANCARI A BREVE</t>
  </si>
  <si>
    <t xml:space="preserve">                         Interessi passivi bancari</t>
  </si>
  <si>
    <t xml:space="preserve">                    ALTRI INTERESSI PASSIVI</t>
  </si>
  <si>
    <t xml:space="preserve">                         Interessi passivi a fornitori</t>
  </si>
  <si>
    <t xml:space="preserve">                         Altri interessi passivi</t>
  </si>
  <si>
    <t xml:space="preserve">               ALTRI ONERI FINANZIARI</t>
  </si>
  <si>
    <t xml:space="preserve">                    ALTRI ONERI FINANZIARI</t>
  </si>
  <si>
    <t xml:space="preserve">                         Minusvalenze da alienazione Titoli</t>
  </si>
  <si>
    <t>TOTALE PROVENTI e ONERI FINANZIARI (15+16-17±17bis)</t>
  </si>
  <si>
    <t>RISULTATO PRIMA DELLE IMPOSTE</t>
  </si>
  <si>
    <t xml:space="preserve">     Imposte sul reddito</t>
  </si>
  <si>
    <t xml:space="preserve">          IMPOSTE SUL REDDITO</t>
  </si>
  <si>
    <t xml:space="preserve">               IMPOSTE SUL REDDITO</t>
  </si>
  <si>
    <t xml:space="preserve">                         IRES</t>
  </si>
  <si>
    <t xml:space="preserve">                         I.R.A.P.</t>
  </si>
  <si>
    <t xml:space="preserve">     Risultato d'esercizio</t>
  </si>
  <si>
    <t xml:space="preserve">          RISULTATO DI ESERCIZIO</t>
  </si>
  <si>
    <t xml:space="preserve">             RISULTATO DI ESERCIZIO</t>
  </si>
  <si>
    <t xml:space="preserve">                    Utile di esercizio economico</t>
  </si>
  <si>
    <t xml:space="preserve">                    Perdita di esercizio economico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</si>
</sst>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&quot; &quot;[$€-410]&quot; &quot;#,##0.000&quot; &quot;;&quot;-&quot;[$€-410]&quot; &quot;#,##0.000&quot; &quot;;&quot; &quot;[$€-410]&quot; -&quot;000&quot; &quot;;&quot; &quot;@&quot; &quot;"/>
    <numFmt numFmtId="166" formatCode="[$€-410]&quot; &quot;#,##0.00;[Red]&quot;-&quot;[$€-410]&quot; &quot;#,##0.00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2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i/>
      <sz val="11"/>
      <color rgb="FF000000"/>
      <name val="Calibri"/>
      <family val="2"/>
    </font>
    <font>
      <b/>
      <sz val="11"/>
      <color rgb="FFCCFFFF"/>
      <name val="Calibri"/>
      <family val="2"/>
    </font>
    <font>
      <sz val="6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165" fontId="30" fillId="0" borderId="0" applyBorder="0" applyProtection="0">
      <alignment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33" borderId="0" xfId="0" applyFill="1" applyAlignment="1">
      <alignment vertical="center" wrapText="1"/>
    </xf>
    <xf numFmtId="164" fontId="42" fillId="33" borderId="10" xfId="48" applyNumberFormat="1" applyFont="1" applyFill="1" applyBorder="1" applyAlignment="1">
      <alignment horizontal="center" vertical="center" wrapText="1"/>
    </xf>
    <xf numFmtId="1" fontId="43" fillId="34" borderId="10" xfId="48" applyNumberFormat="1" applyFont="1" applyFill="1" applyBorder="1">
      <alignment/>
    </xf>
    <xf numFmtId="164" fontId="43" fillId="34" borderId="10" xfId="42" applyFont="1" applyFill="1" applyBorder="1" applyAlignment="1">
      <alignment/>
    </xf>
    <xf numFmtId="164" fontId="0" fillId="0" borderId="10" xfId="42" applyFont="1" applyBorder="1" applyAlignment="1">
      <alignment/>
    </xf>
    <xf numFmtId="164" fontId="42" fillId="0" borderId="10" xfId="42" applyFont="1" applyBorder="1" applyAlignment="1">
      <alignment/>
    </xf>
    <xf numFmtId="164" fontId="44" fillId="0" borderId="10" xfId="42" applyFont="1" applyBorder="1" applyAlignment="1">
      <alignment/>
    </xf>
    <xf numFmtId="165" fontId="45" fillId="35" borderId="10" xfId="48" applyFont="1" applyFill="1" applyBorder="1">
      <alignment/>
    </xf>
    <xf numFmtId="164" fontId="45" fillId="35" borderId="10" xfId="42" applyFont="1" applyFill="1" applyBorder="1" applyAlignment="1">
      <alignment/>
    </xf>
    <xf numFmtId="164" fontId="0" fillId="0" borderId="10" xfId="42" applyFont="1" applyBorder="1" applyAlignment="1">
      <alignment vertical="center"/>
    </xf>
    <xf numFmtId="165" fontId="0" fillId="0" borderId="10" xfId="43" applyFont="1" applyBorder="1" applyAlignment="1">
      <alignment/>
    </xf>
    <xf numFmtId="164" fontId="0" fillId="0" borderId="10" xfId="43" applyNumberFormat="1" applyFont="1" applyBorder="1" applyAlignment="1">
      <alignment/>
    </xf>
    <xf numFmtId="165" fontId="0" fillId="0" borderId="10" xfId="43" applyFont="1" applyBorder="1" applyAlignment="1">
      <alignment vertical="center"/>
    </xf>
    <xf numFmtId="164" fontId="0" fillId="0" borderId="10" xfId="43" applyNumberFormat="1" applyFont="1" applyBorder="1" applyAlignment="1">
      <alignment vertical="center"/>
    </xf>
    <xf numFmtId="164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  <xf numFmtId="166" fontId="42" fillId="0" borderId="10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4" fontId="42" fillId="36" borderId="10" xfId="42" applyFont="1" applyFill="1" applyBorder="1" applyAlignment="1">
      <alignment/>
    </xf>
    <xf numFmtId="49" fontId="0" fillId="0" borderId="10" xfId="42" applyNumberFormat="1" applyFont="1" applyBorder="1" applyAlignment="1">
      <alignment horizontal="right"/>
    </xf>
    <xf numFmtId="0" fontId="46" fillId="0" borderId="0" xfId="0" applyFont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_raffronto piano dei conti e bilancio 2006" xfId="43"/>
    <cellStyle name="Input" xfId="44"/>
    <cellStyle name="Comma" xfId="45"/>
    <cellStyle name="Comma [0]" xfId="46"/>
    <cellStyle name="Neutrale" xfId="47"/>
    <cellStyle name="Normale_raffronto piano dei conti e bilancio 2006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8515625" style="0" customWidth="1"/>
    <col min="2" max="2" width="21.421875" style="0" customWidth="1"/>
    <col min="3" max="3" width="0.2890625" style="0" customWidth="1"/>
    <col min="4" max="4" width="9.140625" style="0" customWidth="1"/>
  </cols>
  <sheetData>
    <row r="1" ht="15">
      <c r="A1" s="1" t="s">
        <v>0</v>
      </c>
    </row>
    <row r="2" ht="15">
      <c r="B2" s="2" t="s">
        <v>1</v>
      </c>
    </row>
    <row r="3" ht="15">
      <c r="B3" s="2" t="s">
        <v>2</v>
      </c>
    </row>
    <row r="4" spans="2:3" ht="36" customHeight="1">
      <c r="B4" s="23" t="s">
        <v>3</v>
      </c>
      <c r="C4" s="23"/>
    </row>
    <row r="5" spans="1:2" ht="15">
      <c r="A5" s="3"/>
      <c r="B5" s="4" t="s">
        <v>4</v>
      </c>
    </row>
    <row r="6" spans="1:2" ht="15">
      <c r="A6" s="5" t="s">
        <v>5</v>
      </c>
      <c r="B6" s="6">
        <v>3257473</v>
      </c>
    </row>
    <row r="7" spans="1:2" ht="15">
      <c r="A7" s="7" t="s">
        <v>6</v>
      </c>
      <c r="B7" s="8">
        <v>3257473</v>
      </c>
    </row>
    <row r="8" spans="1:2" ht="15">
      <c r="A8" s="7" t="s">
        <v>7</v>
      </c>
      <c r="B8" s="9">
        <v>3002983</v>
      </c>
    </row>
    <row r="9" spans="1:2" ht="15">
      <c r="A9" s="10" t="s">
        <v>8</v>
      </c>
      <c r="B9" s="11">
        <v>2927291</v>
      </c>
    </row>
    <row r="10" spans="1:2" ht="15">
      <c r="A10" s="8" t="s">
        <v>9</v>
      </c>
      <c r="B10" s="8">
        <v>1711389</v>
      </c>
    </row>
    <row r="11" spans="1:2" ht="15">
      <c r="A11" s="7" t="s">
        <v>10</v>
      </c>
      <c r="B11" s="7">
        <v>1662441</v>
      </c>
    </row>
    <row r="12" spans="1:2" ht="15">
      <c r="A12" s="7" t="s">
        <v>11</v>
      </c>
      <c r="B12" s="7"/>
    </row>
    <row r="13" spans="1:2" ht="15">
      <c r="A13" s="7" t="s">
        <v>12</v>
      </c>
      <c r="B13" s="7"/>
    </row>
    <row r="14" spans="1:2" ht="15">
      <c r="A14" s="7" t="s">
        <v>13</v>
      </c>
      <c r="B14" s="7">
        <v>48448</v>
      </c>
    </row>
    <row r="15" spans="1:2" ht="15">
      <c r="A15" s="7" t="s">
        <v>14</v>
      </c>
      <c r="B15" s="7"/>
    </row>
    <row r="16" spans="1:2" ht="15">
      <c r="A16" s="7" t="s">
        <v>15</v>
      </c>
      <c r="B16" s="7">
        <v>500</v>
      </c>
    </row>
    <row r="17" spans="1:2" ht="15">
      <c r="A17" s="7" t="s">
        <v>16</v>
      </c>
      <c r="B17" s="7"/>
    </row>
    <row r="18" spans="1:2" ht="15">
      <c r="A18" s="8" t="s">
        <v>17</v>
      </c>
      <c r="B18" s="8">
        <v>1215902</v>
      </c>
    </row>
    <row r="19" spans="1:2" ht="15">
      <c r="A19" s="7" t="s">
        <v>18</v>
      </c>
      <c r="B19" s="7"/>
    </row>
    <row r="20" spans="1:2" ht="15">
      <c r="A20" s="7" t="s">
        <v>19</v>
      </c>
      <c r="B20" s="7">
        <v>1021883</v>
      </c>
    </row>
    <row r="21" spans="1:2" ht="15">
      <c r="A21" s="7" t="s">
        <v>20</v>
      </c>
      <c r="B21" s="7">
        <v>50151</v>
      </c>
    </row>
    <row r="22" spans="1:2" ht="15">
      <c r="A22" s="7" t="s">
        <v>21</v>
      </c>
      <c r="B22" s="7">
        <v>143868</v>
      </c>
    </row>
    <row r="23" spans="1:2" ht="15">
      <c r="A23" s="7" t="s">
        <v>22</v>
      </c>
      <c r="B23" s="7"/>
    </row>
    <row r="24" spans="1:2" ht="15">
      <c r="A24" s="11" t="s">
        <v>23</v>
      </c>
      <c r="B24" s="11">
        <f>B25+B31+B34</f>
        <v>75692</v>
      </c>
    </row>
    <row r="25" spans="1:2" ht="15">
      <c r="A25" s="8" t="s">
        <v>24</v>
      </c>
      <c r="B25" s="8">
        <v>17202</v>
      </c>
    </row>
    <row r="26" spans="1:2" ht="15">
      <c r="A26" s="7" t="s">
        <v>25</v>
      </c>
      <c r="B26" s="7"/>
    </row>
    <row r="27" spans="1:2" ht="15">
      <c r="A27" s="7" t="s">
        <v>26</v>
      </c>
      <c r="B27" s="7"/>
    </row>
    <row r="28" spans="1:2" ht="15">
      <c r="A28" s="7" t="s">
        <v>27</v>
      </c>
      <c r="B28" s="7"/>
    </row>
    <row r="29" spans="1:2" ht="15">
      <c r="A29" s="7" t="s">
        <v>28</v>
      </c>
      <c r="B29" s="7">
        <v>15684</v>
      </c>
    </row>
    <row r="30" spans="1:2" ht="15">
      <c r="A30" s="7" t="s">
        <v>29</v>
      </c>
      <c r="B30" s="7">
        <v>1518</v>
      </c>
    </row>
    <row r="31" spans="1:2" ht="15">
      <c r="A31" s="8" t="s">
        <v>30</v>
      </c>
      <c r="B31" s="8">
        <v>20990</v>
      </c>
    </row>
    <row r="32" spans="1:2" ht="15">
      <c r="A32" s="7" t="s">
        <v>31</v>
      </c>
      <c r="B32" s="7">
        <v>12129</v>
      </c>
    </row>
    <row r="33" spans="1:2" ht="15">
      <c r="A33" s="7" t="s">
        <v>32</v>
      </c>
      <c r="B33" s="7">
        <v>8861</v>
      </c>
    </row>
    <row r="34" spans="1:2" ht="15">
      <c r="A34" s="8" t="s">
        <v>33</v>
      </c>
      <c r="B34" s="8">
        <f>B35</f>
        <v>37500</v>
      </c>
    </row>
    <row r="35" spans="1:2" ht="15">
      <c r="A35" s="7" t="s">
        <v>34</v>
      </c>
      <c r="B35" s="7">
        <v>37500</v>
      </c>
    </row>
    <row r="36" spans="1:2" ht="15">
      <c r="A36" s="8" t="s">
        <v>35</v>
      </c>
      <c r="B36" s="8"/>
    </row>
    <row r="37" spans="1:2" ht="15">
      <c r="A37" s="7" t="s">
        <v>36</v>
      </c>
      <c r="B37" s="7"/>
    </row>
    <row r="38" spans="1:2" ht="15">
      <c r="A38" s="7" t="s">
        <v>37</v>
      </c>
      <c r="B38" s="9"/>
    </row>
    <row r="39" spans="1:2" ht="15">
      <c r="A39" s="11" t="s">
        <v>38</v>
      </c>
      <c r="B39" s="11"/>
    </row>
    <row r="40" spans="1:2" ht="15">
      <c r="A40" s="7" t="s">
        <v>39</v>
      </c>
      <c r="B40" s="8"/>
    </row>
    <row r="41" spans="1:2" ht="15">
      <c r="A41" s="7" t="s">
        <v>40</v>
      </c>
      <c r="B41" s="7"/>
    </row>
    <row r="42" spans="1:2" ht="15">
      <c r="A42" s="7" t="s">
        <v>41</v>
      </c>
      <c r="B42" s="9">
        <v>254490</v>
      </c>
    </row>
    <row r="43" spans="1:2" ht="15">
      <c r="A43" s="11" t="s">
        <v>42</v>
      </c>
      <c r="B43" s="11">
        <f>B44+B48</f>
        <v>42109</v>
      </c>
    </row>
    <row r="44" spans="1:2" ht="15">
      <c r="A44" s="8" t="s">
        <v>43</v>
      </c>
      <c r="B44" s="8">
        <f>B45+B46+B47</f>
        <v>19498</v>
      </c>
    </row>
    <row r="45" spans="1:2" ht="15">
      <c r="A45" s="7" t="s">
        <v>44</v>
      </c>
      <c r="B45" s="7"/>
    </row>
    <row r="46" spans="1:2" ht="15">
      <c r="A46" s="7" t="s">
        <v>45</v>
      </c>
      <c r="B46" s="7">
        <v>19498</v>
      </c>
    </row>
    <row r="47" spans="1:2" ht="15">
      <c r="A47" s="7" t="s">
        <v>46</v>
      </c>
      <c r="B47" s="7"/>
    </row>
    <row r="48" spans="1:2" ht="15">
      <c r="A48" s="8" t="s">
        <v>47</v>
      </c>
      <c r="B48" s="8">
        <v>22611</v>
      </c>
    </row>
    <row r="49" spans="1:2" ht="15">
      <c r="A49" s="7" t="s">
        <v>48</v>
      </c>
      <c r="B49" s="7">
        <v>9600</v>
      </c>
    </row>
    <row r="50" spans="1:2" ht="15">
      <c r="A50" s="7" t="s">
        <v>49</v>
      </c>
      <c r="B50" s="7">
        <v>13011</v>
      </c>
    </row>
    <row r="51" spans="1:2" ht="15">
      <c r="A51" s="11" t="s">
        <v>50</v>
      </c>
      <c r="B51" s="11">
        <v>210681</v>
      </c>
    </row>
    <row r="52" spans="1:2" ht="15">
      <c r="A52" s="8" t="s">
        <v>51</v>
      </c>
      <c r="B52" s="8">
        <v>188119</v>
      </c>
    </row>
    <row r="53" spans="1:2" ht="15">
      <c r="A53" s="7" t="s">
        <v>52</v>
      </c>
      <c r="B53" s="7"/>
    </row>
    <row r="54" spans="1:2" ht="15">
      <c r="A54" s="7" t="s">
        <v>53</v>
      </c>
      <c r="B54" s="7">
        <v>15468</v>
      </c>
    </row>
    <row r="55" spans="1:2" ht="15">
      <c r="A55" s="7" t="s">
        <v>54</v>
      </c>
      <c r="B55" s="7">
        <v>200</v>
      </c>
    </row>
    <row r="56" spans="1:2" ht="15">
      <c r="A56" s="7" t="s">
        <v>55</v>
      </c>
      <c r="B56" s="7"/>
    </row>
    <row r="57" spans="1:2" ht="15">
      <c r="A57" s="7" t="s">
        <v>56</v>
      </c>
      <c r="B57" s="7"/>
    </row>
    <row r="58" spans="1:2" ht="15">
      <c r="A58" s="7" t="s">
        <v>57</v>
      </c>
      <c r="B58" s="7">
        <v>10068</v>
      </c>
    </row>
    <row r="59" spans="1:2" ht="15">
      <c r="A59" s="7" t="s">
        <v>58</v>
      </c>
      <c r="B59" s="7">
        <v>162383</v>
      </c>
    </row>
    <row r="60" spans="1:2" ht="15">
      <c r="A60" s="8" t="s">
        <v>59</v>
      </c>
      <c r="B60" s="8">
        <v>19462</v>
      </c>
    </row>
    <row r="61" spans="1:2" ht="15">
      <c r="A61" s="7" t="s">
        <v>60</v>
      </c>
      <c r="B61" s="7">
        <f>50*1.5*12</f>
        <v>900</v>
      </c>
    </row>
    <row r="62" spans="1:2" ht="15">
      <c r="A62" s="7" t="s">
        <v>61</v>
      </c>
      <c r="B62" s="7"/>
    </row>
    <row r="63" spans="1:2" ht="15">
      <c r="A63" s="7" t="s">
        <v>62</v>
      </c>
      <c r="B63" s="7">
        <v>1763</v>
      </c>
    </row>
    <row r="64" spans="1:2" ht="15">
      <c r="A64" s="7" t="s">
        <v>63</v>
      </c>
      <c r="B64" s="7">
        <v>5756</v>
      </c>
    </row>
    <row r="65" spans="1:2" ht="15">
      <c r="A65" s="7" t="s">
        <v>64</v>
      </c>
      <c r="B65" s="7">
        <v>2600</v>
      </c>
    </row>
    <row r="66" spans="1:2" ht="15">
      <c r="A66" s="7" t="s">
        <v>65</v>
      </c>
      <c r="B66" s="7">
        <v>2021</v>
      </c>
    </row>
    <row r="67" spans="1:2" ht="15">
      <c r="A67" s="7" t="s">
        <v>66</v>
      </c>
      <c r="B67" s="7"/>
    </row>
    <row r="68" spans="1:2" ht="15">
      <c r="A68" s="12" t="s">
        <v>67</v>
      </c>
      <c r="B68" s="7">
        <v>1114</v>
      </c>
    </row>
    <row r="69" spans="1:2" ht="15">
      <c r="A69" s="7" t="s">
        <v>68</v>
      </c>
      <c r="B69" s="7">
        <v>2808</v>
      </c>
    </row>
    <row r="70" spans="1:2" ht="15">
      <c r="A70" s="7" t="s">
        <v>69</v>
      </c>
      <c r="B70" s="7">
        <v>2500</v>
      </c>
    </row>
    <row r="71" spans="1:2" ht="15">
      <c r="A71" s="7" t="s">
        <v>70</v>
      </c>
      <c r="B71" s="7"/>
    </row>
    <row r="72" spans="1:2" ht="15">
      <c r="A72" s="8" t="s">
        <v>71</v>
      </c>
      <c r="B72" s="8"/>
    </row>
    <row r="73" spans="1:2" ht="15">
      <c r="A73" s="7" t="s">
        <v>72</v>
      </c>
      <c r="B73" s="7"/>
    </row>
    <row r="74" spans="1:2" ht="15">
      <c r="A74" s="8" t="s">
        <v>73</v>
      </c>
      <c r="B74" s="8"/>
    </row>
    <row r="75" spans="1:2" ht="15">
      <c r="A75" s="7" t="s">
        <v>74</v>
      </c>
      <c r="B75" s="7"/>
    </row>
    <row r="76" spans="1:2" ht="15">
      <c r="A76" s="8" t="s">
        <v>75</v>
      </c>
      <c r="B76" s="8">
        <f>SUM(B77:B81)</f>
        <v>3100</v>
      </c>
    </row>
    <row r="77" spans="1:2" ht="15">
      <c r="A77" s="7" t="s">
        <v>76</v>
      </c>
      <c r="B77" s="7">
        <v>2100</v>
      </c>
    </row>
    <row r="78" spans="1:2" ht="15">
      <c r="A78" s="7" t="s">
        <v>77</v>
      </c>
      <c r="B78" s="7">
        <v>1000</v>
      </c>
    </row>
    <row r="79" spans="1:2" ht="15">
      <c r="A79" s="7" t="s">
        <v>78</v>
      </c>
      <c r="B79" s="7"/>
    </row>
    <row r="80" spans="1:2" ht="15">
      <c r="A80" s="7" t="s">
        <v>79</v>
      </c>
      <c r="B80" s="7"/>
    </row>
    <row r="81" spans="1:2" ht="15">
      <c r="A81" s="7" t="s">
        <v>80</v>
      </c>
      <c r="B81" s="7"/>
    </row>
    <row r="82" spans="1:2" ht="15">
      <c r="A82" s="11" t="s">
        <v>81</v>
      </c>
      <c r="B82" s="11">
        <f>B83</f>
        <v>1700</v>
      </c>
    </row>
    <row r="83" spans="1:2" ht="15">
      <c r="A83" s="8" t="s">
        <v>82</v>
      </c>
      <c r="B83" s="8">
        <f>B84+B85</f>
        <v>1700</v>
      </c>
    </row>
    <row r="84" spans="1:2" ht="15">
      <c r="A84" s="7" t="s">
        <v>83</v>
      </c>
      <c r="B84" s="7"/>
    </row>
    <row r="85" spans="1:2" ht="15">
      <c r="A85" s="7" t="s">
        <v>84</v>
      </c>
      <c r="B85" s="7">
        <v>1700</v>
      </c>
    </row>
    <row r="86" spans="1:2" ht="15">
      <c r="A86" s="6" t="s">
        <v>85</v>
      </c>
      <c r="B86" s="6">
        <v>3252802</v>
      </c>
    </row>
    <row r="87" spans="1:2" ht="15">
      <c r="A87" s="8" t="s">
        <v>86</v>
      </c>
      <c r="B87" s="8">
        <v>3252802</v>
      </c>
    </row>
    <row r="88" spans="1:2" ht="15">
      <c r="A88" s="7" t="s">
        <v>87</v>
      </c>
      <c r="B88" s="9">
        <v>241860</v>
      </c>
    </row>
    <row r="89" spans="1:2" ht="15">
      <c r="A89" s="11" t="s">
        <v>88</v>
      </c>
      <c r="B89" s="11">
        <v>241860</v>
      </c>
    </row>
    <row r="90" spans="1:2" ht="15">
      <c r="A90" s="8" t="s">
        <v>89</v>
      </c>
      <c r="B90" s="8">
        <v>40183</v>
      </c>
    </row>
    <row r="91" spans="1:2" ht="15">
      <c r="A91" s="7" t="s">
        <v>90</v>
      </c>
      <c r="B91" s="7">
        <v>3000</v>
      </c>
    </row>
    <row r="92" spans="1:2" ht="15">
      <c r="A92" s="7" t="s">
        <v>91</v>
      </c>
      <c r="B92" s="7">
        <v>27559</v>
      </c>
    </row>
    <row r="93" spans="1:2" ht="15">
      <c r="A93" s="7" t="s">
        <v>92</v>
      </c>
      <c r="B93" s="7">
        <v>9624</v>
      </c>
    </row>
    <row r="94" spans="1:2" ht="15">
      <c r="A94" s="8" t="s">
        <v>93</v>
      </c>
      <c r="B94" s="8">
        <v>168579</v>
      </c>
    </row>
    <row r="95" spans="1:2" ht="15">
      <c r="A95" s="7" t="s">
        <v>94</v>
      </c>
      <c r="B95" s="7">
        <v>105673</v>
      </c>
    </row>
    <row r="96" spans="1:2" ht="15">
      <c r="A96" s="7" t="s">
        <v>95</v>
      </c>
      <c r="B96" s="7">
        <v>3242</v>
      </c>
    </row>
    <row r="97" spans="1:2" ht="15">
      <c r="A97" s="7" t="s">
        <v>96</v>
      </c>
      <c r="B97" s="7">
        <v>4283</v>
      </c>
    </row>
    <row r="98" spans="1:2" ht="15">
      <c r="A98" s="7" t="s">
        <v>97</v>
      </c>
      <c r="B98" s="7">
        <v>1072</v>
      </c>
    </row>
    <row r="99" spans="1:2" ht="15">
      <c r="A99" s="7" t="s">
        <v>98</v>
      </c>
      <c r="B99" s="7">
        <v>2361</v>
      </c>
    </row>
    <row r="100" spans="1:2" ht="15">
      <c r="A100" s="7" t="s">
        <v>99</v>
      </c>
      <c r="B100" s="7">
        <v>27375</v>
      </c>
    </row>
    <row r="101" spans="1:2" ht="15">
      <c r="A101" s="7" t="s">
        <v>100</v>
      </c>
      <c r="B101" s="7">
        <v>21073</v>
      </c>
    </row>
    <row r="102" spans="1:2" ht="15">
      <c r="A102" s="7" t="s">
        <v>101</v>
      </c>
      <c r="B102" s="7">
        <v>2000</v>
      </c>
    </row>
    <row r="103" spans="1:2" ht="15">
      <c r="A103" s="7" t="s">
        <v>102</v>
      </c>
      <c r="B103" s="7">
        <v>1500</v>
      </c>
    </row>
    <row r="104" spans="1:2" ht="15">
      <c r="A104" s="8" t="s">
        <v>103</v>
      </c>
      <c r="B104" s="8">
        <v>33098</v>
      </c>
    </row>
    <row r="105" spans="1:2" ht="15">
      <c r="A105" s="7" t="s">
        <v>104</v>
      </c>
      <c r="B105" s="7">
        <v>7000</v>
      </c>
    </row>
    <row r="106" spans="1:2" ht="15">
      <c r="A106" s="7" t="s">
        <v>105</v>
      </c>
      <c r="B106" s="7">
        <v>4000</v>
      </c>
    </row>
    <row r="107" spans="1:2" ht="15">
      <c r="A107" s="7" t="s">
        <v>106</v>
      </c>
      <c r="B107" s="7">
        <v>2295</v>
      </c>
    </row>
    <row r="108" spans="1:2" ht="15">
      <c r="A108" s="13" t="s">
        <v>107</v>
      </c>
      <c r="B108" s="7">
        <v>671</v>
      </c>
    </row>
    <row r="109" spans="1:2" ht="15">
      <c r="A109" s="13" t="s">
        <v>108</v>
      </c>
      <c r="B109" s="7"/>
    </row>
    <row r="110" spans="1:2" ht="15">
      <c r="A110" s="13" t="s">
        <v>109</v>
      </c>
      <c r="B110" s="7">
        <v>3992</v>
      </c>
    </row>
    <row r="111" spans="1:2" ht="15">
      <c r="A111" s="13" t="s">
        <v>110</v>
      </c>
      <c r="B111" s="14">
        <v>3000</v>
      </c>
    </row>
    <row r="112" spans="1:2" ht="15">
      <c r="A112" s="15" t="s">
        <v>111</v>
      </c>
      <c r="B112" s="16">
        <f>B65+B64+B66+B63</f>
        <v>12140</v>
      </c>
    </row>
    <row r="113" spans="1:2" ht="15">
      <c r="A113" s="11" t="s">
        <v>112</v>
      </c>
      <c r="B113" s="11"/>
    </row>
    <row r="114" spans="1:2" ht="15">
      <c r="A114" s="8" t="s">
        <v>113</v>
      </c>
      <c r="B114" s="8"/>
    </row>
    <row r="115" spans="1:2" ht="15">
      <c r="A115" s="15" t="s">
        <v>114</v>
      </c>
      <c r="B115" s="8"/>
    </row>
    <row r="116" spans="1:2" ht="15">
      <c r="A116" s="15" t="s">
        <v>115</v>
      </c>
      <c r="B116" s="8"/>
    </row>
    <row r="117" spans="1:2" ht="15">
      <c r="A117" s="8" t="s">
        <v>116</v>
      </c>
      <c r="B117" s="8"/>
    </row>
    <row r="118" spans="1:2" ht="15">
      <c r="A118" s="15" t="s">
        <v>117</v>
      </c>
      <c r="B118" s="8"/>
    </row>
    <row r="119" spans="1:2" ht="15">
      <c r="A119" s="15" t="s">
        <v>118</v>
      </c>
      <c r="B119" s="8"/>
    </row>
    <row r="120" spans="1:2" ht="15">
      <c r="A120" s="8" t="s">
        <v>119</v>
      </c>
      <c r="B120" s="8"/>
    </row>
    <row r="121" spans="1:2" ht="15">
      <c r="A121" s="15" t="s">
        <v>120</v>
      </c>
      <c r="B121" s="7"/>
    </row>
    <row r="122" spans="1:2" ht="15">
      <c r="A122" s="15" t="s">
        <v>121</v>
      </c>
      <c r="B122" s="7"/>
    </row>
    <row r="123" spans="1:2" ht="15">
      <c r="A123" s="8" t="s">
        <v>122</v>
      </c>
      <c r="B123" s="8"/>
    </row>
    <row r="124" spans="1:2" ht="15">
      <c r="A124" s="15" t="s">
        <v>123</v>
      </c>
      <c r="B124" s="8"/>
    </row>
    <row r="125" spans="1:2" ht="15">
      <c r="A125" s="15" t="s">
        <v>124</v>
      </c>
      <c r="B125" s="8"/>
    </row>
    <row r="126" spans="1:2" ht="15">
      <c r="A126" s="8" t="s">
        <v>125</v>
      </c>
      <c r="B126" s="8"/>
    </row>
    <row r="127" spans="1:2" ht="15">
      <c r="A127" s="15" t="s">
        <v>126</v>
      </c>
      <c r="B127" s="7"/>
    </row>
    <row r="128" spans="1:2" ht="15">
      <c r="A128" s="15" t="s">
        <v>127</v>
      </c>
      <c r="B128" s="7"/>
    </row>
    <row r="129" spans="1:2" ht="15">
      <c r="A129" s="8" t="s">
        <v>128</v>
      </c>
      <c r="B129" s="8"/>
    </row>
    <row r="130" spans="1:2" ht="15">
      <c r="A130" s="15" t="s">
        <v>129</v>
      </c>
      <c r="B130" s="7"/>
    </row>
    <row r="131" spans="1:2" ht="15">
      <c r="A131" s="15" t="s">
        <v>130</v>
      </c>
      <c r="B131" s="7"/>
    </row>
    <row r="132" spans="1:2" ht="15">
      <c r="A132" s="8" t="s">
        <v>131</v>
      </c>
      <c r="B132" s="8"/>
    </row>
    <row r="133" spans="1:2" ht="15">
      <c r="A133" s="15" t="s">
        <v>132</v>
      </c>
      <c r="B133" s="8"/>
    </row>
    <row r="134" spans="1:2" ht="15">
      <c r="A134" s="15" t="s">
        <v>133</v>
      </c>
      <c r="B134" s="7"/>
    </row>
    <row r="135" spans="1:2" ht="15">
      <c r="A135" s="8" t="s">
        <v>134</v>
      </c>
      <c r="B135" s="8"/>
    </row>
    <row r="136" spans="1:2" ht="15">
      <c r="A136" s="15" t="s">
        <v>135</v>
      </c>
      <c r="B136" s="8"/>
    </row>
    <row r="137" spans="1:2" ht="15">
      <c r="A137" s="15" t="s">
        <v>136</v>
      </c>
      <c r="B137" s="7"/>
    </row>
    <row r="138" spans="1:2" ht="15">
      <c r="A138" s="8" t="s">
        <v>137</v>
      </c>
      <c r="B138" s="8"/>
    </row>
    <row r="139" spans="1:2" ht="15">
      <c r="A139" s="15" t="s">
        <v>138</v>
      </c>
      <c r="B139" s="7"/>
    </row>
    <row r="140" spans="1:2" ht="15">
      <c r="A140" s="15" t="s">
        <v>139</v>
      </c>
      <c r="B140" s="7"/>
    </row>
    <row r="141" spans="1:2" ht="15">
      <c r="A141" s="8" t="s">
        <v>140</v>
      </c>
      <c r="B141" s="8"/>
    </row>
    <row r="142" spans="1:2" ht="15">
      <c r="A142" s="15" t="s">
        <v>141</v>
      </c>
      <c r="B142" s="7"/>
    </row>
    <row r="143" spans="1:2" ht="15">
      <c r="A143" s="15" t="s">
        <v>142</v>
      </c>
      <c r="B143" s="7"/>
    </row>
    <row r="144" spans="1:2" ht="15">
      <c r="A144" s="8" t="s">
        <v>143</v>
      </c>
      <c r="B144" s="8"/>
    </row>
    <row r="145" spans="1:2" ht="15">
      <c r="A145" s="15" t="s">
        <v>144</v>
      </c>
      <c r="B145" s="7"/>
    </row>
    <row r="146" spans="1:2" ht="15">
      <c r="A146" s="15" t="s">
        <v>145</v>
      </c>
      <c r="B146" s="8"/>
    </row>
    <row r="147" spans="1:2" ht="15">
      <c r="A147" s="8" t="s">
        <v>146</v>
      </c>
      <c r="B147" s="8"/>
    </row>
    <row r="148" spans="1:2" ht="15">
      <c r="A148" s="15" t="s">
        <v>147</v>
      </c>
      <c r="B148" s="7"/>
    </row>
    <row r="149" spans="1:2" ht="15">
      <c r="A149" s="15" t="s">
        <v>148</v>
      </c>
      <c r="B149" s="8"/>
    </row>
    <row r="150" spans="1:2" ht="15">
      <c r="A150" s="7" t="s">
        <v>149</v>
      </c>
      <c r="B150" s="9">
        <v>347442</v>
      </c>
    </row>
    <row r="151" spans="1:2" ht="15">
      <c r="A151" s="11" t="s">
        <v>150</v>
      </c>
      <c r="B151" s="11">
        <v>58129</v>
      </c>
    </row>
    <row r="152" spans="1:2" ht="15">
      <c r="A152" s="8" t="s">
        <v>151</v>
      </c>
      <c r="B152" s="8">
        <v>58129</v>
      </c>
    </row>
    <row r="153" spans="1:2" ht="15">
      <c r="A153" s="7" t="s">
        <v>152</v>
      </c>
      <c r="B153" s="7">
        <v>28600</v>
      </c>
    </row>
    <row r="154" spans="1:2" ht="15">
      <c r="A154" s="7" t="s">
        <v>153</v>
      </c>
      <c r="B154" s="7"/>
    </row>
    <row r="155" spans="1:2" ht="15">
      <c r="A155" s="7" t="s">
        <v>154</v>
      </c>
      <c r="B155" s="7">
        <v>4656</v>
      </c>
    </row>
    <row r="156" spans="1:2" ht="15">
      <c r="A156" s="7" t="s">
        <v>155</v>
      </c>
      <c r="B156" s="7"/>
    </row>
    <row r="157" spans="1:2" ht="15">
      <c r="A157" s="7" t="s">
        <v>156</v>
      </c>
      <c r="B157" s="7"/>
    </row>
    <row r="158" spans="1:2" ht="15">
      <c r="A158" s="7" t="s">
        <v>157</v>
      </c>
      <c r="B158" s="7">
        <v>4241</v>
      </c>
    </row>
    <row r="159" spans="1:2" ht="15">
      <c r="A159" s="7" t="s">
        <v>158</v>
      </c>
      <c r="B159" s="7"/>
    </row>
    <row r="160" spans="1:2" ht="15">
      <c r="A160" s="7" t="s">
        <v>159</v>
      </c>
      <c r="B160" s="7"/>
    </row>
    <row r="161" spans="1:2" ht="15">
      <c r="A161" s="7" t="s">
        <v>160</v>
      </c>
      <c r="B161" s="7">
        <v>900</v>
      </c>
    </row>
    <row r="162" spans="1:2" ht="15">
      <c r="A162" s="7" t="s">
        <v>161</v>
      </c>
      <c r="B162" s="7">
        <v>19732</v>
      </c>
    </row>
    <row r="163" spans="1:2" ht="15">
      <c r="A163" s="7" t="s">
        <v>162</v>
      </c>
      <c r="B163" s="17"/>
    </row>
    <row r="164" spans="1:2" ht="15">
      <c r="A164" s="11" t="s">
        <v>163</v>
      </c>
      <c r="B164" s="11">
        <f>B165</f>
        <v>15500</v>
      </c>
    </row>
    <row r="165" spans="1:2" ht="15">
      <c r="A165" s="8" t="s">
        <v>164</v>
      </c>
      <c r="B165" s="8">
        <f>SUM(B166:B170)</f>
        <v>15500</v>
      </c>
    </row>
    <row r="166" spans="1:2" ht="15">
      <c r="A166" s="7" t="s">
        <v>165</v>
      </c>
      <c r="B166" s="7"/>
    </row>
    <row r="167" spans="1:2" ht="15">
      <c r="A167" s="7" t="s">
        <v>166</v>
      </c>
      <c r="B167" s="7">
        <v>15500</v>
      </c>
    </row>
    <row r="168" spans="1:2" ht="15">
      <c r="A168" s="7" t="s">
        <v>167</v>
      </c>
      <c r="B168" s="7"/>
    </row>
    <row r="169" spans="1:2" ht="15">
      <c r="A169" s="7" t="s">
        <v>168</v>
      </c>
      <c r="B169" s="7"/>
    </row>
    <row r="170" spans="1:2" ht="15">
      <c r="A170" s="7" t="s">
        <v>169</v>
      </c>
      <c r="B170" s="7"/>
    </row>
    <row r="171" spans="1:2" ht="15">
      <c r="A171" s="11" t="s">
        <v>170</v>
      </c>
      <c r="B171" s="11">
        <v>54985</v>
      </c>
    </row>
    <row r="172" spans="1:2" ht="15">
      <c r="A172" s="8" t="s">
        <v>171</v>
      </c>
      <c r="B172" s="8">
        <v>54985</v>
      </c>
    </row>
    <row r="173" spans="1:2" ht="15">
      <c r="A173" s="7" t="s">
        <v>172</v>
      </c>
      <c r="B173" s="7">
        <v>1000</v>
      </c>
    </row>
    <row r="174" spans="1:2" ht="15">
      <c r="A174" s="7" t="s">
        <v>173</v>
      </c>
      <c r="B174" s="7">
        <v>500</v>
      </c>
    </row>
    <row r="175" spans="1:2" ht="15">
      <c r="A175" s="7" t="s">
        <v>174</v>
      </c>
      <c r="B175" s="7">
        <v>600</v>
      </c>
    </row>
    <row r="176" spans="1:2" ht="15">
      <c r="A176" s="7" t="s">
        <v>175</v>
      </c>
      <c r="B176" s="7">
        <v>2634</v>
      </c>
    </row>
    <row r="177" spans="1:2" ht="15">
      <c r="A177" s="7" t="s">
        <v>176</v>
      </c>
      <c r="B177" s="7">
        <v>599</v>
      </c>
    </row>
    <row r="178" spans="1:2" ht="15">
      <c r="A178" s="7" t="s">
        <v>177</v>
      </c>
      <c r="B178" s="7">
        <v>592</v>
      </c>
    </row>
    <row r="179" spans="1:2" ht="15">
      <c r="A179" s="7" t="s">
        <v>178</v>
      </c>
      <c r="B179" s="7">
        <v>70</v>
      </c>
    </row>
    <row r="180" spans="1:2" ht="15">
      <c r="A180" s="7" t="s">
        <v>179</v>
      </c>
      <c r="B180" s="7">
        <v>1200</v>
      </c>
    </row>
    <row r="181" spans="1:2" ht="15">
      <c r="A181" s="7" t="s">
        <v>180</v>
      </c>
      <c r="B181" s="7"/>
    </row>
    <row r="182" spans="1:2" ht="15">
      <c r="A182" s="7" t="s">
        <v>181</v>
      </c>
      <c r="B182" s="7"/>
    </row>
    <row r="183" spans="1:2" ht="15">
      <c r="A183" s="7" t="s">
        <v>182</v>
      </c>
      <c r="B183" s="7">
        <v>1250</v>
      </c>
    </row>
    <row r="184" spans="1:2" ht="15">
      <c r="A184" s="7" t="s">
        <v>183</v>
      </c>
      <c r="B184" s="7">
        <v>1215</v>
      </c>
    </row>
    <row r="185" spans="1:2" ht="15">
      <c r="A185" s="7" t="s">
        <v>184</v>
      </c>
      <c r="B185" s="7"/>
    </row>
    <row r="186" spans="1:2" ht="15">
      <c r="A186" s="7" t="s">
        <v>185</v>
      </c>
      <c r="B186" s="7"/>
    </row>
    <row r="187" spans="1:2" ht="15">
      <c r="A187" s="7" t="s">
        <v>186</v>
      </c>
      <c r="B187" s="7"/>
    </row>
    <row r="188" spans="1:2" ht="15">
      <c r="A188" s="7" t="s">
        <v>187</v>
      </c>
      <c r="B188" s="7">
        <v>19277</v>
      </c>
    </row>
    <row r="189" spans="1:2" ht="15">
      <c r="A189" s="7" t="s">
        <v>188</v>
      </c>
      <c r="B189" s="7">
        <v>8619</v>
      </c>
    </row>
    <row r="190" spans="1:2" ht="15">
      <c r="A190" s="7" t="s">
        <v>189</v>
      </c>
      <c r="B190" s="7"/>
    </row>
    <row r="191" spans="1:2" ht="15">
      <c r="A191" s="7" t="s">
        <v>190</v>
      </c>
      <c r="B191" s="7">
        <v>15228</v>
      </c>
    </row>
    <row r="192" spans="1:2" ht="15">
      <c r="A192" s="7" t="s">
        <v>191</v>
      </c>
      <c r="B192" s="7">
        <v>2201</v>
      </c>
    </row>
    <row r="193" spans="1:2" ht="15">
      <c r="A193" s="11" t="s">
        <v>192</v>
      </c>
      <c r="B193" s="11">
        <v>91589</v>
      </c>
    </row>
    <row r="194" spans="1:2" ht="15">
      <c r="A194" s="8" t="s">
        <v>193</v>
      </c>
      <c r="B194" s="8">
        <v>91589</v>
      </c>
    </row>
    <row r="195" spans="1:2" ht="15">
      <c r="A195" s="7" t="s">
        <v>194</v>
      </c>
      <c r="B195" s="7">
        <v>3770</v>
      </c>
    </row>
    <row r="196" spans="1:2" ht="15">
      <c r="A196" s="7" t="s">
        <v>195</v>
      </c>
      <c r="B196" s="7"/>
    </row>
    <row r="197" spans="1:2" ht="15">
      <c r="A197" s="7" t="s">
        <v>196</v>
      </c>
      <c r="B197" s="7">
        <v>180</v>
      </c>
    </row>
    <row r="198" spans="1:2" ht="15">
      <c r="A198" s="7" t="s">
        <v>197</v>
      </c>
      <c r="B198" s="7">
        <v>2318</v>
      </c>
    </row>
    <row r="199" spans="1:2" ht="15">
      <c r="A199" s="12" t="s">
        <v>198</v>
      </c>
      <c r="B199" s="7">
        <v>23232</v>
      </c>
    </row>
    <row r="200" spans="1:2" ht="15">
      <c r="A200" s="7" t="s">
        <v>199</v>
      </c>
      <c r="B200" s="7">
        <v>3104</v>
      </c>
    </row>
    <row r="201" spans="1:2" ht="15">
      <c r="A201" s="7" t="s">
        <v>200</v>
      </c>
      <c r="B201" s="7">
        <v>33390</v>
      </c>
    </row>
    <row r="202" spans="1:2" ht="15">
      <c r="A202" s="7" t="s">
        <v>201</v>
      </c>
      <c r="B202" s="7">
        <v>6369</v>
      </c>
    </row>
    <row r="203" spans="1:2" ht="15">
      <c r="A203" s="7" t="s">
        <v>202</v>
      </c>
      <c r="B203" s="7">
        <v>11975</v>
      </c>
    </row>
    <row r="204" spans="1:2" ht="15">
      <c r="A204" s="7" t="s">
        <v>203</v>
      </c>
      <c r="B204" s="7">
        <v>493</v>
      </c>
    </row>
    <row r="205" spans="1:2" ht="15">
      <c r="A205" s="12" t="s">
        <v>204</v>
      </c>
      <c r="B205" s="7">
        <v>2318</v>
      </c>
    </row>
    <row r="206" spans="1:2" ht="15">
      <c r="A206" s="7" t="s">
        <v>205</v>
      </c>
      <c r="B206" s="7"/>
    </row>
    <row r="207" spans="1:2" ht="15">
      <c r="A207" s="7" t="s">
        <v>206</v>
      </c>
      <c r="B207" s="7">
        <v>3305</v>
      </c>
    </row>
    <row r="208" spans="1:2" ht="15">
      <c r="A208" s="7" t="s">
        <v>207</v>
      </c>
      <c r="B208" s="7">
        <v>1135</v>
      </c>
    </row>
    <row r="209" spans="1:2" ht="15">
      <c r="A209" s="11" t="s">
        <v>208</v>
      </c>
      <c r="B209" s="11">
        <v>83690</v>
      </c>
    </row>
    <row r="210" spans="1:2" ht="15">
      <c r="A210" s="8" t="s">
        <v>209</v>
      </c>
      <c r="B210" s="8">
        <v>19290</v>
      </c>
    </row>
    <row r="211" spans="1:2" ht="15">
      <c r="A211" s="7" t="s">
        <v>210</v>
      </c>
      <c r="B211" s="7">
        <v>3260</v>
      </c>
    </row>
    <row r="212" spans="1:2" ht="15">
      <c r="A212" s="7" t="s">
        <v>211</v>
      </c>
      <c r="B212" s="7">
        <v>3331</v>
      </c>
    </row>
    <row r="213" spans="1:2" ht="15">
      <c r="A213" s="7" t="s">
        <v>212</v>
      </c>
      <c r="B213" s="7">
        <v>6051</v>
      </c>
    </row>
    <row r="214" spans="1:2" ht="15">
      <c r="A214" s="7" t="s">
        <v>213</v>
      </c>
      <c r="B214" s="7">
        <v>244</v>
      </c>
    </row>
    <row r="215" spans="1:2" ht="15">
      <c r="A215" s="7" t="s">
        <v>214</v>
      </c>
      <c r="B215" s="7">
        <v>422</v>
      </c>
    </row>
    <row r="216" spans="1:2" ht="15">
      <c r="A216" s="7" t="s">
        <v>215</v>
      </c>
      <c r="B216" s="7">
        <v>1525</v>
      </c>
    </row>
    <row r="217" spans="1:2" ht="15">
      <c r="A217" s="7" t="s">
        <v>216</v>
      </c>
      <c r="B217" s="7"/>
    </row>
    <row r="218" spans="1:2" ht="15">
      <c r="A218" s="7" t="s">
        <v>217</v>
      </c>
      <c r="B218" s="7">
        <v>2700</v>
      </c>
    </row>
    <row r="219" spans="1:2" ht="15">
      <c r="A219" s="7" t="s">
        <v>218</v>
      </c>
      <c r="B219" s="7"/>
    </row>
    <row r="220" spans="1:2" ht="15">
      <c r="A220" s="7" t="s">
        <v>219</v>
      </c>
      <c r="B220" s="7">
        <v>1757</v>
      </c>
    </row>
    <row r="221" spans="1:2" ht="15">
      <c r="A221" s="8" t="s">
        <v>220</v>
      </c>
      <c r="B221" s="8">
        <f>SUM(B222:B227)</f>
        <v>61200</v>
      </c>
    </row>
    <row r="222" spans="1:2" ht="15">
      <c r="A222" s="7" t="s">
        <v>221</v>
      </c>
      <c r="B222" s="7"/>
    </row>
    <row r="223" spans="1:2" ht="15">
      <c r="A223" s="7" t="s">
        <v>222</v>
      </c>
      <c r="B223" s="7"/>
    </row>
    <row r="224" spans="1:2" ht="15">
      <c r="A224" s="7" t="s">
        <v>223</v>
      </c>
      <c r="B224" s="7"/>
    </row>
    <row r="225" spans="1:2" ht="15">
      <c r="A225" s="12" t="s">
        <v>224</v>
      </c>
      <c r="B225" s="12">
        <v>61200</v>
      </c>
    </row>
    <row r="226" spans="1:2" ht="15">
      <c r="A226" s="7" t="s">
        <v>225</v>
      </c>
      <c r="B226" s="7"/>
    </row>
    <row r="227" spans="1:2" ht="15">
      <c r="A227" s="7" t="s">
        <v>226</v>
      </c>
      <c r="B227" s="7"/>
    </row>
    <row r="228" spans="1:2" ht="15">
      <c r="A228" s="8" t="s">
        <v>227</v>
      </c>
      <c r="B228" s="8"/>
    </row>
    <row r="229" spans="1:2" ht="15">
      <c r="A229" s="7" t="s">
        <v>228</v>
      </c>
      <c r="B229" s="7"/>
    </row>
    <row r="230" spans="1:2" ht="15">
      <c r="A230" s="7" t="s">
        <v>229</v>
      </c>
      <c r="B230" s="7"/>
    </row>
    <row r="231" spans="1:2" ht="15">
      <c r="A231" s="7" t="s">
        <v>230</v>
      </c>
      <c r="B231" s="7"/>
    </row>
    <row r="232" spans="1:2" ht="15">
      <c r="A232" s="8" t="s">
        <v>231</v>
      </c>
      <c r="B232" s="8">
        <f>B233</f>
        <v>3200</v>
      </c>
    </row>
    <row r="233" spans="1:2" ht="15">
      <c r="A233" s="7" t="s">
        <v>232</v>
      </c>
      <c r="B233" s="7">
        <v>3200</v>
      </c>
    </row>
    <row r="234" spans="1:2" ht="15">
      <c r="A234" s="11" t="s">
        <v>233</v>
      </c>
      <c r="B234" s="11">
        <v>26189</v>
      </c>
    </row>
    <row r="235" spans="1:2" ht="15">
      <c r="A235" s="8" t="s">
        <v>234</v>
      </c>
      <c r="B235" s="8">
        <v>23889</v>
      </c>
    </row>
    <row r="236" spans="1:2" ht="15">
      <c r="A236" s="18" t="s">
        <v>235</v>
      </c>
      <c r="B236" s="7">
        <v>20163</v>
      </c>
    </row>
    <row r="237" spans="1:2" ht="15">
      <c r="A237" s="18" t="s">
        <v>236</v>
      </c>
      <c r="B237" s="7">
        <v>3226</v>
      </c>
    </row>
    <row r="238" spans="1:2" ht="15">
      <c r="A238" s="18" t="s">
        <v>237</v>
      </c>
      <c r="B238" s="7">
        <v>500</v>
      </c>
    </row>
    <row r="239" spans="1:2" ht="15">
      <c r="A239" s="18" t="s">
        <v>238</v>
      </c>
      <c r="B239" s="7"/>
    </row>
    <row r="240" spans="1:2" ht="15">
      <c r="A240" s="8" t="s">
        <v>239</v>
      </c>
      <c r="B240" s="8">
        <f>SUM(B241:B242)</f>
        <v>2300</v>
      </c>
    </row>
    <row r="241" spans="1:2" ht="15">
      <c r="A241" s="7" t="s">
        <v>240</v>
      </c>
      <c r="B241" s="7">
        <v>2300</v>
      </c>
    </row>
    <row r="242" spans="1:2" ht="15">
      <c r="A242" s="7" t="s">
        <v>241</v>
      </c>
      <c r="B242" s="7"/>
    </row>
    <row r="243" spans="1:2" ht="15">
      <c r="A243" s="11" t="s">
        <v>242</v>
      </c>
      <c r="B243" s="11">
        <v>17360</v>
      </c>
    </row>
    <row r="244" spans="1:2" ht="15">
      <c r="A244" s="8" t="s">
        <v>243</v>
      </c>
      <c r="B244" s="8">
        <v>17360</v>
      </c>
    </row>
    <row r="245" spans="1:2" ht="15">
      <c r="A245" s="7" t="s">
        <v>244</v>
      </c>
      <c r="B245" s="7"/>
    </row>
    <row r="246" spans="1:2" ht="15">
      <c r="A246" s="7" t="s">
        <v>245</v>
      </c>
      <c r="B246" s="7">
        <v>400</v>
      </c>
    </row>
    <row r="247" spans="1:2" ht="15">
      <c r="A247" s="7" t="s">
        <v>246</v>
      </c>
      <c r="B247" s="7">
        <v>914</v>
      </c>
    </row>
    <row r="248" spans="1:2" ht="15">
      <c r="A248" s="7" t="s">
        <v>247</v>
      </c>
      <c r="B248" s="7">
        <v>15208</v>
      </c>
    </row>
    <row r="249" spans="1:2" ht="15">
      <c r="A249" s="7" t="s">
        <v>248</v>
      </c>
      <c r="B249" s="7"/>
    </row>
    <row r="250" spans="1:2" ht="15">
      <c r="A250" s="7" t="s">
        <v>249</v>
      </c>
      <c r="B250" s="7">
        <v>838</v>
      </c>
    </row>
    <row r="251" spans="1:2" ht="15">
      <c r="A251" s="7" t="s">
        <v>250</v>
      </c>
      <c r="B251" s="9"/>
    </row>
    <row r="252" spans="1:2" ht="15">
      <c r="A252" s="11" t="s">
        <v>251</v>
      </c>
      <c r="B252" s="11"/>
    </row>
    <row r="253" spans="1:2" ht="15">
      <c r="A253" s="8" t="s">
        <v>252</v>
      </c>
      <c r="B253" s="8"/>
    </row>
    <row r="254" spans="1:2" ht="15">
      <c r="A254" s="7" t="s">
        <v>253</v>
      </c>
      <c r="B254" s="7"/>
    </row>
    <row r="255" spans="1:2" ht="15">
      <c r="A255" s="8" t="s">
        <v>254</v>
      </c>
      <c r="B255" s="8"/>
    </row>
    <row r="256" spans="1:2" ht="15">
      <c r="A256" s="7" t="s">
        <v>255</v>
      </c>
      <c r="B256" s="7"/>
    </row>
    <row r="257" spans="1:2" ht="15">
      <c r="A257" s="7" t="s">
        <v>256</v>
      </c>
      <c r="B257" s="7"/>
    </row>
    <row r="258" spans="1:2" ht="15">
      <c r="A258" s="8" t="s">
        <v>257</v>
      </c>
      <c r="B258" s="8"/>
    </row>
    <row r="259" spans="1:2" ht="15">
      <c r="A259" s="7" t="s">
        <v>258</v>
      </c>
      <c r="B259" s="7"/>
    </row>
    <row r="260" spans="1:2" ht="15">
      <c r="A260" s="7" t="s">
        <v>259</v>
      </c>
      <c r="B260" s="9">
        <v>2581326</v>
      </c>
    </row>
    <row r="261" spans="1:2" ht="15">
      <c r="A261" s="11" t="s">
        <v>260</v>
      </c>
      <c r="B261" s="11">
        <v>1941315</v>
      </c>
    </row>
    <row r="262" spans="1:2" ht="15">
      <c r="A262" s="8" t="s">
        <v>261</v>
      </c>
      <c r="B262" s="8">
        <v>1862225</v>
      </c>
    </row>
    <row r="263" spans="1:2" ht="15">
      <c r="A263" s="7" t="s">
        <v>262</v>
      </c>
      <c r="B263" s="7">
        <v>941831</v>
      </c>
    </row>
    <row r="264" spans="1:2" ht="15">
      <c r="A264" s="7" t="s">
        <v>263</v>
      </c>
      <c r="B264" s="7">
        <v>341211</v>
      </c>
    </row>
    <row r="265" spans="1:2" ht="15">
      <c r="A265" s="7" t="s">
        <v>264</v>
      </c>
      <c r="B265" s="7">
        <v>26867</v>
      </c>
    </row>
    <row r="266" spans="1:2" ht="15">
      <c r="A266" s="7" t="s">
        <v>265</v>
      </c>
      <c r="B266" s="7">
        <v>42580</v>
      </c>
    </row>
    <row r="267" spans="1:2" ht="15">
      <c r="A267" s="7" t="s">
        <v>266</v>
      </c>
      <c r="B267" s="7">
        <v>24493</v>
      </c>
    </row>
    <row r="268" spans="1:2" ht="15">
      <c r="A268" s="7" t="s">
        <v>267</v>
      </c>
      <c r="B268" s="7">
        <v>199071</v>
      </c>
    </row>
    <row r="269" spans="1:2" ht="15">
      <c r="A269" s="7" t="s">
        <v>268</v>
      </c>
      <c r="B269" s="7">
        <v>89829</v>
      </c>
    </row>
    <row r="270" spans="1:2" ht="15">
      <c r="A270" s="7" t="s">
        <v>269</v>
      </c>
      <c r="B270" s="7">
        <v>102012</v>
      </c>
    </row>
    <row r="271" spans="1:2" ht="15">
      <c r="A271" s="7" t="s">
        <v>270</v>
      </c>
      <c r="B271" s="7">
        <v>58057</v>
      </c>
    </row>
    <row r="272" spans="1:2" ht="15">
      <c r="A272" s="7" t="s">
        <v>271</v>
      </c>
      <c r="B272" s="7">
        <v>36274</v>
      </c>
    </row>
    <row r="273" spans="1:2" ht="15">
      <c r="A273" s="7" t="s">
        <v>272</v>
      </c>
      <c r="B273" s="7"/>
    </row>
    <row r="274" spans="1:2" ht="15">
      <c r="A274" s="8" t="s">
        <v>273</v>
      </c>
      <c r="B274" s="8">
        <f>SUM(B275:B284)</f>
        <v>11261</v>
      </c>
    </row>
    <row r="275" spans="1:2" ht="15">
      <c r="A275" s="7" t="s">
        <v>274</v>
      </c>
      <c r="B275" s="7">
        <v>6052</v>
      </c>
    </row>
    <row r="276" spans="1:2" ht="15">
      <c r="A276" s="7" t="s">
        <v>275</v>
      </c>
      <c r="B276" s="7">
        <v>2200</v>
      </c>
    </row>
    <row r="277" spans="1:2" ht="15">
      <c r="A277" s="7" t="s">
        <v>276</v>
      </c>
      <c r="B277" s="7"/>
    </row>
    <row r="278" spans="1:2" ht="15">
      <c r="A278" s="7" t="s">
        <v>277</v>
      </c>
      <c r="B278" s="7"/>
    </row>
    <row r="279" spans="1:2" ht="15">
      <c r="A279" s="7" t="s">
        <v>278</v>
      </c>
      <c r="B279" s="7"/>
    </row>
    <row r="280" spans="1:2" ht="15">
      <c r="A280" s="7" t="s">
        <v>279</v>
      </c>
      <c r="B280" s="7"/>
    </row>
    <row r="281" spans="1:2" ht="15">
      <c r="A281" s="7" t="s">
        <v>280</v>
      </c>
      <c r="B281" s="7"/>
    </row>
    <row r="282" spans="1:2" ht="15">
      <c r="A282" s="7" t="s">
        <v>281</v>
      </c>
      <c r="B282" s="7"/>
    </row>
    <row r="283" spans="1:2" ht="15">
      <c r="A283" s="7" t="s">
        <v>282</v>
      </c>
      <c r="B283" s="7">
        <v>3009</v>
      </c>
    </row>
    <row r="284" spans="1:2" ht="15">
      <c r="A284" s="7" t="s">
        <v>283</v>
      </c>
      <c r="B284" s="7"/>
    </row>
    <row r="285" spans="1:2" ht="15">
      <c r="A285" s="19" t="s">
        <v>284</v>
      </c>
      <c r="B285" s="8">
        <v>67829</v>
      </c>
    </row>
    <row r="286" spans="1:2" ht="15">
      <c r="A286" s="20" t="s">
        <v>285</v>
      </c>
      <c r="B286" s="7">
        <v>33718</v>
      </c>
    </row>
    <row r="287" spans="1:2" ht="15">
      <c r="A287" s="20" t="s">
        <v>286</v>
      </c>
      <c r="B287" s="7">
        <v>13497</v>
      </c>
    </row>
    <row r="288" spans="1:2" ht="15">
      <c r="A288" s="20" t="s">
        <v>287</v>
      </c>
      <c r="B288" s="7">
        <v>993</v>
      </c>
    </row>
    <row r="289" spans="1:2" ht="15">
      <c r="A289" s="20" t="s">
        <v>288</v>
      </c>
      <c r="B289" s="7">
        <v>1696</v>
      </c>
    </row>
    <row r="290" spans="1:2" ht="15">
      <c r="A290" s="20" t="s">
        <v>289</v>
      </c>
      <c r="B290" s="7">
        <v>933</v>
      </c>
    </row>
    <row r="291" spans="1:2" ht="15">
      <c r="A291" s="20" t="s">
        <v>290</v>
      </c>
      <c r="B291" s="7">
        <v>7353</v>
      </c>
    </row>
    <row r="292" spans="1:2" ht="15">
      <c r="A292" s="20" t="s">
        <v>291</v>
      </c>
      <c r="B292" s="7">
        <v>2968</v>
      </c>
    </row>
    <row r="293" spans="1:2" ht="15">
      <c r="A293" s="20" t="s">
        <v>292</v>
      </c>
      <c r="B293" s="7">
        <v>3413</v>
      </c>
    </row>
    <row r="294" spans="1:2" ht="15">
      <c r="A294" s="20" t="s">
        <v>293</v>
      </c>
      <c r="B294" s="7">
        <v>1841</v>
      </c>
    </row>
    <row r="295" spans="1:2" ht="15">
      <c r="A295" s="20" t="s">
        <v>294</v>
      </c>
      <c r="B295" s="7">
        <v>1417</v>
      </c>
    </row>
    <row r="296" spans="1:2" ht="15">
      <c r="A296" s="11" t="s">
        <v>295</v>
      </c>
      <c r="B296" s="11">
        <v>553539</v>
      </c>
    </row>
    <row r="297" spans="1:2" ht="15">
      <c r="A297" s="8" t="s">
        <v>296</v>
      </c>
      <c r="B297" s="8">
        <v>551723</v>
      </c>
    </row>
    <row r="298" spans="1:2" ht="15">
      <c r="A298" s="7" t="s">
        <v>297</v>
      </c>
      <c r="B298" s="7">
        <v>257686</v>
      </c>
    </row>
    <row r="299" spans="1:2" ht="15">
      <c r="A299" s="7" t="s">
        <v>298</v>
      </c>
      <c r="B299" s="7">
        <v>91708</v>
      </c>
    </row>
    <row r="300" spans="1:2" ht="15">
      <c r="A300" s="7" t="s">
        <v>299</v>
      </c>
      <c r="B300" s="7">
        <v>7373</v>
      </c>
    </row>
    <row r="301" spans="1:2" ht="15">
      <c r="A301" s="7" t="s">
        <v>300</v>
      </c>
      <c r="B301" s="7">
        <v>11846</v>
      </c>
    </row>
    <row r="302" spans="1:2" ht="15">
      <c r="A302" s="7" t="s">
        <v>301</v>
      </c>
      <c r="B302" s="7">
        <v>6797</v>
      </c>
    </row>
    <row r="303" spans="1:2" ht="15">
      <c r="A303" s="7" t="s">
        <v>302</v>
      </c>
      <c r="B303" s="7">
        <v>55101</v>
      </c>
    </row>
    <row r="304" spans="1:2" ht="15">
      <c r="A304" s="7" t="s">
        <v>303</v>
      </c>
      <c r="B304" s="7">
        <v>24857</v>
      </c>
    </row>
    <row r="305" spans="1:2" ht="15">
      <c r="A305" s="7" t="s">
        <v>304</v>
      </c>
      <c r="B305" s="7">
        <v>27682</v>
      </c>
    </row>
    <row r="306" spans="1:2" ht="15">
      <c r="A306" s="7" t="s">
        <v>305</v>
      </c>
      <c r="B306" s="7">
        <v>16224</v>
      </c>
    </row>
    <row r="307" spans="1:2" ht="15">
      <c r="A307" s="7" t="s">
        <v>306</v>
      </c>
      <c r="B307" s="7">
        <v>12449</v>
      </c>
    </row>
    <row r="308" spans="1:2" ht="15">
      <c r="A308" s="8" t="s">
        <v>307</v>
      </c>
      <c r="B308" s="8">
        <v>24015</v>
      </c>
    </row>
    <row r="309" spans="1:2" ht="15">
      <c r="A309" s="7" t="s">
        <v>308</v>
      </c>
      <c r="B309" s="7">
        <v>6235</v>
      </c>
    </row>
    <row r="310" spans="1:2" ht="15">
      <c r="A310" s="7" t="s">
        <v>309</v>
      </c>
      <c r="B310" s="7"/>
    </row>
    <row r="311" spans="1:2" ht="15">
      <c r="A311" s="7" t="s">
        <v>310</v>
      </c>
      <c r="B311" s="7"/>
    </row>
    <row r="312" spans="1:2" ht="15">
      <c r="A312" s="7" t="s">
        <v>311</v>
      </c>
      <c r="B312" s="7">
        <v>883</v>
      </c>
    </row>
    <row r="313" spans="1:2" ht="15">
      <c r="A313" s="7" t="s">
        <v>312</v>
      </c>
      <c r="B313" s="7">
        <v>507</v>
      </c>
    </row>
    <row r="314" spans="1:2" ht="15">
      <c r="A314" s="7" t="s">
        <v>313</v>
      </c>
      <c r="B314" s="7">
        <v>2944</v>
      </c>
    </row>
    <row r="315" spans="1:2" ht="15">
      <c r="A315" s="7" t="s">
        <v>314</v>
      </c>
      <c r="B315" s="7">
        <v>1167</v>
      </c>
    </row>
    <row r="316" spans="1:2" ht="15">
      <c r="A316" s="7" t="s">
        <v>315</v>
      </c>
      <c r="B316" s="7">
        <v>1927</v>
      </c>
    </row>
    <row r="317" spans="1:2" ht="15">
      <c r="A317" s="7" t="s">
        <v>316</v>
      </c>
      <c r="B317" s="7">
        <v>284</v>
      </c>
    </row>
    <row r="318" spans="1:2" ht="15">
      <c r="A318" s="7" t="s">
        <v>317</v>
      </c>
      <c r="B318" s="7"/>
    </row>
    <row r="319" spans="1:2" ht="15">
      <c r="A319" s="7" t="s">
        <v>318</v>
      </c>
      <c r="B319" s="7">
        <f>B58</f>
        <v>10068</v>
      </c>
    </row>
    <row r="320" spans="1:2" ht="15">
      <c r="A320" s="8" t="s">
        <v>319</v>
      </c>
      <c r="B320" s="8">
        <v>17801</v>
      </c>
    </row>
    <row r="321" spans="1:2" ht="15">
      <c r="A321" s="7" t="s">
        <v>320</v>
      </c>
      <c r="B321" s="7">
        <v>9046</v>
      </c>
    </row>
    <row r="322" spans="1:2" ht="15">
      <c r="A322" s="7" t="s">
        <v>321</v>
      </c>
      <c r="B322" s="7">
        <v>3536</v>
      </c>
    </row>
    <row r="323" spans="1:2" ht="15">
      <c r="A323" s="7" t="s">
        <v>322</v>
      </c>
      <c r="B323" s="7">
        <v>286</v>
      </c>
    </row>
    <row r="324" spans="1:2" ht="15">
      <c r="A324" s="7" t="s">
        <v>323</v>
      </c>
      <c r="B324" s="7">
        <v>419</v>
      </c>
    </row>
    <row r="325" spans="1:2" ht="15">
      <c r="A325" s="7" t="s">
        <v>324</v>
      </c>
      <c r="B325" s="7">
        <v>261</v>
      </c>
    </row>
    <row r="326" spans="1:2" ht="15">
      <c r="A326" s="7" t="s">
        <v>325</v>
      </c>
      <c r="B326" s="7">
        <v>2064</v>
      </c>
    </row>
    <row r="327" spans="1:2" ht="15">
      <c r="A327" s="7" t="s">
        <v>326</v>
      </c>
      <c r="B327" s="7">
        <v>825</v>
      </c>
    </row>
    <row r="328" spans="1:2" ht="15">
      <c r="A328" s="7" t="s">
        <v>327</v>
      </c>
      <c r="B328" s="7">
        <v>432</v>
      </c>
    </row>
    <row r="329" spans="1:2" ht="15">
      <c r="A329" s="7" t="s">
        <v>328</v>
      </c>
      <c r="B329" s="7">
        <v>471</v>
      </c>
    </row>
    <row r="330" spans="1:2" ht="15">
      <c r="A330" s="7" t="s">
        <v>329</v>
      </c>
      <c r="B330" s="7">
        <v>461</v>
      </c>
    </row>
    <row r="331" spans="1:2" ht="15">
      <c r="A331" s="11" t="s">
        <v>330</v>
      </c>
      <c r="B331" s="11">
        <v>73580</v>
      </c>
    </row>
    <row r="332" spans="1:2" ht="15">
      <c r="A332" s="8" t="s">
        <v>331</v>
      </c>
      <c r="B332" s="8">
        <v>7350</v>
      </c>
    </row>
    <row r="333" spans="1:2" ht="15">
      <c r="A333" s="7" t="s">
        <v>332</v>
      </c>
      <c r="B333" s="7">
        <v>40423</v>
      </c>
    </row>
    <row r="334" spans="1:2" ht="15">
      <c r="A334" s="7" t="s">
        <v>333</v>
      </c>
      <c r="B334" s="7">
        <v>13893</v>
      </c>
    </row>
    <row r="335" spans="1:2" ht="15">
      <c r="A335" s="7" t="s">
        <v>334</v>
      </c>
      <c r="B335" s="7">
        <v>72</v>
      </c>
    </row>
    <row r="336" spans="1:2" ht="15">
      <c r="A336" s="7" t="s">
        <v>335</v>
      </c>
      <c r="B336" s="7">
        <v>876</v>
      </c>
    </row>
    <row r="337" spans="1:2" ht="15">
      <c r="A337" s="7" t="s">
        <v>336</v>
      </c>
      <c r="B337" s="7">
        <v>630</v>
      </c>
    </row>
    <row r="338" spans="1:2" ht="15">
      <c r="A338" s="7" t="s">
        <v>337</v>
      </c>
      <c r="B338" s="7">
        <v>7054</v>
      </c>
    </row>
    <row r="339" spans="1:2" ht="15">
      <c r="A339" s="7" t="s">
        <v>338</v>
      </c>
      <c r="B339" s="7">
        <v>1605</v>
      </c>
    </row>
    <row r="340" spans="1:2" ht="15">
      <c r="A340" s="7" t="s">
        <v>339</v>
      </c>
      <c r="B340" s="7">
        <v>3767</v>
      </c>
    </row>
    <row r="341" spans="1:2" ht="15">
      <c r="A341" s="7" t="s">
        <v>340</v>
      </c>
      <c r="B341" s="7">
        <v>3729</v>
      </c>
    </row>
    <row r="342" spans="1:2" ht="15">
      <c r="A342" s="7" t="s">
        <v>341</v>
      </c>
      <c r="B342" s="7">
        <v>1531</v>
      </c>
    </row>
    <row r="343" spans="1:2" ht="15">
      <c r="A343" s="11" t="s">
        <v>342</v>
      </c>
      <c r="B343" s="11">
        <v>12892</v>
      </c>
    </row>
    <row r="344" spans="1:2" ht="15">
      <c r="A344" s="8" t="s">
        <v>343</v>
      </c>
      <c r="B344" s="8">
        <v>12892</v>
      </c>
    </row>
    <row r="345" spans="1:2" ht="15">
      <c r="A345" s="7" t="s">
        <v>344</v>
      </c>
      <c r="B345" s="7">
        <v>4892</v>
      </c>
    </row>
    <row r="346" spans="1:2" ht="15">
      <c r="A346" s="7" t="s">
        <v>345</v>
      </c>
      <c r="B346" s="7"/>
    </row>
    <row r="347" spans="1:2" ht="15">
      <c r="A347" s="7" t="s">
        <v>346</v>
      </c>
      <c r="B347" s="7"/>
    </row>
    <row r="348" spans="1:2" ht="15">
      <c r="A348" s="7" t="s">
        <v>347</v>
      </c>
      <c r="B348" s="7">
        <v>8000</v>
      </c>
    </row>
    <row r="349" spans="1:2" ht="15">
      <c r="A349" s="7" t="s">
        <v>348</v>
      </c>
      <c r="B349" s="9">
        <f>B350</f>
        <v>66169</v>
      </c>
    </row>
    <row r="350" spans="1:2" ht="15">
      <c r="A350" s="11" t="s">
        <v>349</v>
      </c>
      <c r="B350" s="11">
        <f>B351+B359</f>
        <v>66169</v>
      </c>
    </row>
    <row r="351" spans="1:2" ht="15">
      <c r="A351" s="8" t="s">
        <v>350</v>
      </c>
      <c r="B351" s="8">
        <f>SUM(B352:B358)</f>
        <v>3685</v>
      </c>
    </row>
    <row r="352" spans="1:2" ht="15">
      <c r="A352" s="7" t="s">
        <v>351</v>
      </c>
      <c r="B352" s="7"/>
    </row>
    <row r="353" spans="1:2" ht="15">
      <c r="A353" s="7" t="s">
        <v>352</v>
      </c>
      <c r="B353" s="7"/>
    </row>
    <row r="354" spans="1:2" ht="15">
      <c r="A354" s="7" t="s">
        <v>353</v>
      </c>
      <c r="B354" s="7"/>
    </row>
    <row r="355" spans="1:2" ht="15">
      <c r="A355" s="7" t="s">
        <v>354</v>
      </c>
      <c r="B355" s="7"/>
    </row>
    <row r="356" spans="1:2" ht="15">
      <c r="A356" s="7" t="s">
        <v>355</v>
      </c>
      <c r="B356" s="7">
        <v>3685</v>
      </c>
    </row>
    <row r="357" spans="1:2" ht="15">
      <c r="A357" s="7" t="s">
        <v>356</v>
      </c>
      <c r="B357" s="7"/>
    </row>
    <row r="358" spans="1:2" ht="15">
      <c r="A358" s="7" t="s">
        <v>357</v>
      </c>
      <c r="B358" s="7"/>
    </row>
    <row r="359" spans="1:2" ht="15">
      <c r="A359" s="8" t="s">
        <v>358</v>
      </c>
      <c r="B359" s="8">
        <f>SUM(B360:B385)</f>
        <v>62484</v>
      </c>
    </row>
    <row r="360" spans="1:2" ht="15">
      <c r="A360" s="7" t="s">
        <v>359</v>
      </c>
      <c r="B360" s="7">
        <v>283</v>
      </c>
    </row>
    <row r="361" spans="1:2" ht="15">
      <c r="A361" s="7" t="s">
        <v>360</v>
      </c>
      <c r="B361" s="7"/>
    </row>
    <row r="362" spans="1:2" ht="15">
      <c r="A362" s="7" t="s">
        <v>361</v>
      </c>
      <c r="B362" s="7"/>
    </row>
    <row r="363" spans="1:2" ht="15">
      <c r="A363" s="7" t="s">
        <v>362</v>
      </c>
      <c r="B363" s="7">
        <v>1823</v>
      </c>
    </row>
    <row r="364" spans="1:2" ht="15">
      <c r="A364" s="7" t="s">
        <v>363</v>
      </c>
      <c r="B364" s="7">
        <v>11157</v>
      </c>
    </row>
    <row r="365" spans="1:2" ht="15">
      <c r="A365" s="7" t="s">
        <v>364</v>
      </c>
      <c r="B365" s="7">
        <v>3895</v>
      </c>
    </row>
    <row r="366" spans="1:2" ht="15">
      <c r="A366" s="7" t="s">
        <v>365</v>
      </c>
      <c r="B366" s="7">
        <v>432</v>
      </c>
    </row>
    <row r="367" spans="1:2" ht="15">
      <c r="A367" s="7" t="s">
        <v>366</v>
      </c>
      <c r="B367" s="7">
        <v>1099</v>
      </c>
    </row>
    <row r="368" spans="1:2" ht="15">
      <c r="A368" s="7" t="s">
        <v>367</v>
      </c>
      <c r="B368" s="7">
        <v>127</v>
      </c>
    </row>
    <row r="369" spans="1:2" ht="15">
      <c r="A369" s="7" t="s">
        <v>368</v>
      </c>
      <c r="B369" s="7">
        <v>5449</v>
      </c>
    </row>
    <row r="370" spans="1:2" ht="15">
      <c r="A370" s="7" t="s">
        <v>369</v>
      </c>
      <c r="B370" s="7">
        <v>4764</v>
      </c>
    </row>
    <row r="371" spans="1:2" ht="15">
      <c r="A371" s="7" t="s">
        <v>370</v>
      </c>
      <c r="B371" s="7">
        <v>5668</v>
      </c>
    </row>
    <row r="372" spans="1:2" ht="15">
      <c r="A372" s="7" t="s">
        <v>371</v>
      </c>
      <c r="B372" s="7">
        <v>10257</v>
      </c>
    </row>
    <row r="373" spans="1:2" ht="15">
      <c r="A373" s="7" t="s">
        <v>372</v>
      </c>
      <c r="B373" s="7">
        <v>599</v>
      </c>
    </row>
    <row r="374" spans="1:2" ht="15">
      <c r="A374" s="7" t="s">
        <v>373</v>
      </c>
      <c r="B374" s="7">
        <v>4936</v>
      </c>
    </row>
    <row r="375" spans="1:2" ht="15">
      <c r="A375" s="7" t="s">
        <v>374</v>
      </c>
      <c r="B375" s="7">
        <v>319</v>
      </c>
    </row>
    <row r="376" spans="1:2" ht="15">
      <c r="A376" s="7" t="s">
        <v>375</v>
      </c>
      <c r="B376" s="7">
        <v>188</v>
      </c>
    </row>
    <row r="377" spans="1:2" ht="15">
      <c r="A377" s="7" t="s">
        <v>376</v>
      </c>
      <c r="B377" s="7">
        <v>2051</v>
      </c>
    </row>
    <row r="378" spans="1:2" ht="15">
      <c r="A378" s="7" t="s">
        <v>377</v>
      </c>
      <c r="B378" s="7"/>
    </row>
    <row r="379" spans="1:2" ht="15">
      <c r="A379" s="7" t="s">
        <v>378</v>
      </c>
      <c r="B379" s="7"/>
    </row>
    <row r="380" spans="1:2" ht="15">
      <c r="A380" s="7" t="s">
        <v>379</v>
      </c>
      <c r="B380" s="7">
        <v>5141</v>
      </c>
    </row>
    <row r="381" spans="1:2" ht="15">
      <c r="A381" s="7" t="s">
        <v>380</v>
      </c>
      <c r="B381" s="7"/>
    </row>
    <row r="382" spans="1:2" ht="15">
      <c r="A382" s="7" t="s">
        <v>381</v>
      </c>
      <c r="B382" s="7"/>
    </row>
    <row r="383" spans="1:2" ht="15">
      <c r="A383" s="7" t="s">
        <v>382</v>
      </c>
      <c r="B383" s="7"/>
    </row>
    <row r="384" spans="1:2" ht="15">
      <c r="A384" s="7" t="s">
        <v>383</v>
      </c>
      <c r="B384" s="7">
        <v>2374</v>
      </c>
    </row>
    <row r="385" spans="1:2" ht="15">
      <c r="A385" s="7" t="s">
        <v>384</v>
      </c>
      <c r="B385" s="7">
        <v>1922</v>
      </c>
    </row>
    <row r="386" spans="1:2" ht="15">
      <c r="A386" s="7" t="s">
        <v>385</v>
      </c>
      <c r="B386" s="9"/>
    </row>
    <row r="387" spans="1:2" ht="15">
      <c r="A387" s="11" t="s">
        <v>386</v>
      </c>
      <c r="B387" s="11"/>
    </row>
    <row r="388" spans="1:2" ht="15">
      <c r="A388" s="8" t="s">
        <v>387</v>
      </c>
      <c r="B388" s="8"/>
    </row>
    <row r="389" spans="1:2" ht="15">
      <c r="A389" s="7" t="s">
        <v>388</v>
      </c>
      <c r="B389" s="7"/>
    </row>
    <row r="390" spans="1:2" ht="15">
      <c r="A390" s="11" t="s">
        <v>389</v>
      </c>
      <c r="B390" s="11"/>
    </row>
    <row r="391" spans="1:2" ht="15">
      <c r="A391" s="8" t="s">
        <v>390</v>
      </c>
      <c r="B391" s="8"/>
    </row>
    <row r="392" spans="1:2" ht="15">
      <c r="A392" s="7" t="s">
        <v>391</v>
      </c>
      <c r="B392" s="7"/>
    </row>
    <row r="393" spans="1:2" ht="15">
      <c r="A393" s="7" t="s">
        <v>392</v>
      </c>
      <c r="B393" s="7"/>
    </row>
    <row r="394" spans="1:2" ht="15">
      <c r="A394" s="7" t="s">
        <v>393</v>
      </c>
      <c r="B394" s="7"/>
    </row>
    <row r="395" spans="1:2" ht="15">
      <c r="A395" s="7" t="s">
        <v>394</v>
      </c>
      <c r="B395" s="7"/>
    </row>
    <row r="396" spans="1:2" ht="15">
      <c r="A396" s="7" t="s">
        <v>395</v>
      </c>
      <c r="B396" s="7"/>
    </row>
    <row r="397" spans="1:2" ht="15">
      <c r="A397" s="7" t="s">
        <v>396</v>
      </c>
      <c r="B397" s="9">
        <f>B398</f>
        <v>16005</v>
      </c>
    </row>
    <row r="398" spans="1:2" ht="15">
      <c r="A398" s="11" t="s">
        <v>397</v>
      </c>
      <c r="B398" s="11">
        <f>B399+B407+B421</f>
        <v>16005</v>
      </c>
    </row>
    <row r="399" spans="1:2" ht="15">
      <c r="A399" s="8" t="s">
        <v>398</v>
      </c>
      <c r="B399" s="8">
        <f>SUM(B400:B406)</f>
        <v>72</v>
      </c>
    </row>
    <row r="400" spans="1:2" ht="15">
      <c r="A400" s="7" t="s">
        <v>399</v>
      </c>
      <c r="B400" s="7"/>
    </row>
    <row r="401" spans="1:2" ht="15">
      <c r="A401" s="7" t="s">
        <v>400</v>
      </c>
      <c r="B401" s="7"/>
    </row>
    <row r="402" spans="1:2" ht="15">
      <c r="A402" s="7" t="s">
        <v>401</v>
      </c>
      <c r="B402" s="7">
        <v>34</v>
      </c>
    </row>
    <row r="403" spans="1:2" ht="15">
      <c r="A403" s="7" t="s">
        <v>402</v>
      </c>
      <c r="B403" s="7"/>
    </row>
    <row r="404" spans="1:2" ht="15">
      <c r="A404" s="7" t="s">
        <v>403</v>
      </c>
      <c r="B404" s="7">
        <v>4</v>
      </c>
    </row>
    <row r="405" spans="1:2" ht="15">
      <c r="A405" s="7" t="s">
        <v>404</v>
      </c>
      <c r="B405" s="7"/>
    </row>
    <row r="406" spans="1:2" ht="15">
      <c r="A406" s="7" t="s">
        <v>405</v>
      </c>
      <c r="B406" s="7">
        <v>34</v>
      </c>
    </row>
    <row r="407" spans="1:2" ht="15">
      <c r="A407" s="8" t="s">
        <v>406</v>
      </c>
      <c r="B407" s="8">
        <f>SUM(B408:B420)</f>
        <v>15933</v>
      </c>
    </row>
    <row r="408" spans="1:2" ht="15">
      <c r="A408" s="7" t="s">
        <v>407</v>
      </c>
      <c r="B408" s="7"/>
    </row>
    <row r="409" spans="1:2" ht="15">
      <c r="A409" s="7" t="s">
        <v>408</v>
      </c>
      <c r="B409" s="7">
        <v>2000</v>
      </c>
    </row>
    <row r="410" spans="1:2" ht="15">
      <c r="A410" s="7" t="s">
        <v>409</v>
      </c>
      <c r="B410" s="7">
        <v>2500</v>
      </c>
    </row>
    <row r="411" spans="1:2" ht="15">
      <c r="A411" s="7" t="s">
        <v>410</v>
      </c>
      <c r="B411" s="7">
        <v>865</v>
      </c>
    </row>
    <row r="412" spans="1:2" ht="15">
      <c r="A412" s="7" t="s">
        <v>411</v>
      </c>
      <c r="B412" s="7"/>
    </row>
    <row r="413" spans="1:2" ht="15">
      <c r="A413" s="7" t="s">
        <v>412</v>
      </c>
      <c r="B413" s="7">
        <v>10253</v>
      </c>
    </row>
    <row r="414" spans="1:2" ht="15">
      <c r="A414" s="7" t="s">
        <v>413</v>
      </c>
      <c r="B414" s="7"/>
    </row>
    <row r="415" spans="1:2" ht="15">
      <c r="A415" s="7" t="s">
        <v>414</v>
      </c>
      <c r="B415" s="7"/>
    </row>
    <row r="416" spans="1:2" ht="15">
      <c r="A416" s="7" t="s">
        <v>415</v>
      </c>
      <c r="B416" s="7"/>
    </row>
    <row r="417" spans="1:2" ht="15">
      <c r="A417" s="7" t="s">
        <v>416</v>
      </c>
      <c r="B417" s="7"/>
    </row>
    <row r="418" spans="1:2" ht="15">
      <c r="A418" s="7" t="s">
        <v>417</v>
      </c>
      <c r="B418" s="7">
        <v>315</v>
      </c>
    </row>
    <row r="419" spans="1:2" ht="15">
      <c r="A419" s="7" t="s">
        <v>418</v>
      </c>
      <c r="B419" s="7"/>
    </row>
    <row r="420" spans="1:2" ht="15">
      <c r="A420" s="7" t="s">
        <v>419</v>
      </c>
      <c r="B420" s="7"/>
    </row>
    <row r="421" spans="1:2" ht="15">
      <c r="A421" s="8" t="s">
        <v>420</v>
      </c>
      <c r="B421" s="8"/>
    </row>
    <row r="422" spans="1:2" ht="15">
      <c r="A422" s="7" t="s">
        <v>421</v>
      </c>
      <c r="B422" s="7"/>
    </row>
    <row r="423" spans="1:2" ht="15">
      <c r="A423" s="21" t="s">
        <v>422</v>
      </c>
      <c r="B423" s="21">
        <f>B7-B87</f>
        <v>4671</v>
      </c>
    </row>
    <row r="424" spans="1:2" ht="15">
      <c r="A424" s="9" t="s">
        <v>423</v>
      </c>
      <c r="B424" s="9">
        <f>B425-B433</f>
        <v>1900</v>
      </c>
    </row>
    <row r="425" spans="1:2" ht="15">
      <c r="A425" s="11" t="s">
        <v>424</v>
      </c>
      <c r="B425" s="11">
        <f>B426+B428</f>
        <v>1900</v>
      </c>
    </row>
    <row r="426" spans="1:2" ht="15">
      <c r="A426" s="8" t="s">
        <v>425</v>
      </c>
      <c r="B426" s="8"/>
    </row>
    <row r="427" spans="1:2" ht="15">
      <c r="A427" s="7" t="s">
        <v>426</v>
      </c>
      <c r="B427" s="7"/>
    </row>
    <row r="428" spans="1:2" ht="15">
      <c r="A428" s="8" t="s">
        <v>427</v>
      </c>
      <c r="B428" s="8">
        <v>1900</v>
      </c>
    </row>
    <row r="429" spans="1:2" ht="15">
      <c r="A429" s="7" t="s">
        <v>428</v>
      </c>
      <c r="B429" s="7">
        <v>1900</v>
      </c>
    </row>
    <row r="430" spans="1:2" ht="15">
      <c r="A430" s="7" t="s">
        <v>429</v>
      </c>
      <c r="B430" s="7"/>
    </row>
    <row r="431" spans="1:2" ht="15">
      <c r="A431" s="7" t="s">
        <v>430</v>
      </c>
      <c r="B431" s="7"/>
    </row>
    <row r="432" spans="1:2" ht="15">
      <c r="A432" s="7" t="s">
        <v>431</v>
      </c>
      <c r="B432" s="7"/>
    </row>
    <row r="433" spans="1:2" ht="15">
      <c r="A433" s="11" t="s">
        <v>432</v>
      </c>
      <c r="B433" s="11"/>
    </row>
    <row r="434" spans="1:2" ht="15">
      <c r="A434" s="8" t="s">
        <v>433</v>
      </c>
      <c r="B434" s="8"/>
    </row>
    <row r="435" spans="1:2" ht="15">
      <c r="A435" s="7" t="s">
        <v>434</v>
      </c>
      <c r="B435" s="7"/>
    </row>
    <row r="436" spans="1:2" ht="15">
      <c r="A436" s="8" t="s">
        <v>435</v>
      </c>
      <c r="B436" s="8"/>
    </row>
    <row r="437" spans="1:2" ht="15">
      <c r="A437" s="7" t="s">
        <v>436</v>
      </c>
      <c r="B437" s="7"/>
    </row>
    <row r="438" spans="1:2" ht="15">
      <c r="A438" s="8" t="s">
        <v>437</v>
      </c>
      <c r="B438" s="8"/>
    </row>
    <row r="439" spans="1:2" ht="15">
      <c r="A439" s="7" t="s">
        <v>438</v>
      </c>
      <c r="B439" s="7"/>
    </row>
    <row r="440" spans="1:2" ht="15">
      <c r="A440" s="7" t="s">
        <v>439</v>
      </c>
      <c r="B440" s="7"/>
    </row>
    <row r="441" spans="1:2" ht="15">
      <c r="A441" s="11" t="s">
        <v>440</v>
      </c>
      <c r="B441" s="11"/>
    </row>
    <row r="442" spans="1:2" ht="15">
      <c r="A442" s="8" t="s">
        <v>441</v>
      </c>
      <c r="B442" s="8"/>
    </row>
    <row r="443" spans="1:2" ht="15">
      <c r="A443" s="7" t="s">
        <v>442</v>
      </c>
      <c r="B443" s="7"/>
    </row>
    <row r="444" spans="1:2" ht="15">
      <c r="A444" s="7" t="s">
        <v>443</v>
      </c>
      <c r="B444" s="7">
        <f>B424</f>
        <v>1900</v>
      </c>
    </row>
    <row r="445" spans="1:2" ht="15">
      <c r="A445" s="8" t="s">
        <v>444</v>
      </c>
      <c r="B445" s="8">
        <f>B423+B444</f>
        <v>6571</v>
      </c>
    </row>
    <row r="446" spans="1:2" ht="15">
      <c r="A446" s="9" t="s">
        <v>445</v>
      </c>
      <c r="B446" s="9">
        <f>B447</f>
        <v>-6571</v>
      </c>
    </row>
    <row r="447" spans="1:2" ht="15">
      <c r="A447" s="11" t="s">
        <v>446</v>
      </c>
      <c r="B447" s="11">
        <f>B448</f>
        <v>-6571</v>
      </c>
    </row>
    <row r="448" spans="1:2" ht="15">
      <c r="A448" s="8" t="s">
        <v>447</v>
      </c>
      <c r="B448" s="8">
        <f>B449+B450</f>
        <v>-6571</v>
      </c>
    </row>
    <row r="449" spans="1:2" ht="15">
      <c r="A449" s="7" t="s">
        <v>448</v>
      </c>
      <c r="B449" s="7">
        <v>-6571</v>
      </c>
    </row>
    <row r="450" spans="1:2" ht="15">
      <c r="A450" s="7" t="s">
        <v>449</v>
      </c>
      <c r="B450" s="7"/>
    </row>
    <row r="451" spans="1:2" ht="15">
      <c r="A451" s="6" t="s">
        <v>450</v>
      </c>
      <c r="B451" s="6"/>
    </row>
    <row r="452" spans="1:2" ht="15">
      <c r="A452" s="7" t="s">
        <v>451</v>
      </c>
      <c r="B452" s="7"/>
    </row>
    <row r="453" spans="1:2" ht="15">
      <c r="A453" s="11" t="s">
        <v>452</v>
      </c>
      <c r="B453" s="11"/>
    </row>
    <row r="454" spans="1:2" ht="15">
      <c r="A454" s="8" t="s">
        <v>453</v>
      </c>
      <c r="B454" s="7"/>
    </row>
    <row r="455" spans="1:2" ht="15">
      <c r="A455" s="7" t="s">
        <v>454</v>
      </c>
      <c r="B455" s="22"/>
    </row>
  </sheetData>
  <sheetProtection/>
  <mergeCells count="1">
    <mergeCell ref="B4:C4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Esterni 3</dc:creator>
  <cp:keywords/>
  <dc:description/>
  <cp:lastModifiedBy>Segreteria Esterni 3</cp:lastModifiedBy>
  <cp:lastPrinted>2019-03-29T08:48:37Z</cp:lastPrinted>
  <dcterms:created xsi:type="dcterms:W3CDTF">2019-03-29T07:48:17Z</dcterms:created>
  <dcterms:modified xsi:type="dcterms:W3CDTF">2019-03-29T10:44:34Z</dcterms:modified>
  <cp:category/>
  <cp:version/>
  <cp:contentType/>
  <cp:contentStatus/>
</cp:coreProperties>
</file>